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26"/>
  <workbookPr/>
  <bookViews>
    <workbookView xWindow="65428" yWindow="65428" windowWidth="23256" windowHeight="14016" tabRatio="500" activeTab="0"/>
  </bookViews>
  <sheets>
    <sheet name="Tabulka nabídkové ceny" sheetId="1" r:id="rId1"/>
    <sheet name="OBECNÁ ČÁST" sheetId="2" r:id="rId2"/>
    <sheet name="1 Server CPU-NNA" sheetId="3" r:id="rId3"/>
    <sheet name="2 Server NNA" sheetId="4" r:id="rId4"/>
    <sheet name="3 zálohovací server SSD" sheetId="5" r:id="rId5"/>
    <sheet name="4 upgrade GPU serveru - specifi" sheetId="6" r:id="rId6"/>
  </sheets>
  <definedNames>
    <definedName name="_xlnm.Print_Area" localSheetId="0">'Tabulka nabídkové ceny'!$A$1:$H$23</definedName>
  </definedNames>
  <calcPr calcId="191029"/>
  <extLst/>
</workbook>
</file>

<file path=xl/sharedStrings.xml><?xml version="1.0" encoding="utf-8"?>
<sst xmlns="http://schemas.openxmlformats.org/spreadsheetml/2006/main" count="126" uniqueCount="84">
  <si>
    <t xml:space="preserve">TABULKA NABÍDKOVÉ CENY </t>
  </si>
  <si>
    <t>číslo položky</t>
  </si>
  <si>
    <t>Název položky</t>
  </si>
  <si>
    <t>Počet ks/kmpl</t>
  </si>
  <si>
    <t xml:space="preserve"> Kč DPH 21 %</t>
  </si>
  <si>
    <t>Celková cena 
Kč vč. DPH</t>
  </si>
  <si>
    <t>Server CPU-NNA</t>
  </si>
  <si>
    <t>Server NNA</t>
  </si>
  <si>
    <t>Zálohovací server SSD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</si>
  <si>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</si>
  <si>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>Nabídková cena 
celkem Kč bez DPH</t>
  </si>
  <si>
    <t>DPH 21 %
nabídkové ceny</t>
  </si>
  <si>
    <t>Nabídková cena
celkem Kč vč. DPH</t>
  </si>
  <si>
    <t>Účastník vyplní odemčené žlutě podbarvené buňky pro:</t>
  </si>
  <si>
    <t>A) doplnění popisu naplnění požadavků jednotlivých položek tabulky obsažených v listech 1,2,3,4 tohoto sešitu.</t>
  </si>
  <si>
    <t>B) stanovení modelu, nabídkové ceny a počtu nabízených PCIe GPU karet pro upgrade GPU serveru podle listu 4</t>
  </si>
  <si>
    <t>V …………………………. dne …………….2022</t>
  </si>
  <si>
    <t>………………………………………………………..</t>
  </si>
  <si>
    <t>za dodavatele</t>
  </si>
  <si>
    <t>TECHNICKÁ SPECIFIKACE ČÁST 1</t>
  </si>
  <si>
    <t>Zadavatel požaduje splnění následujících parametrů (včetně účastníkem doplněného popisu naplnění)</t>
  </si>
  <si>
    <t>Technické požadavky na server CPU-NNA</t>
  </si>
  <si>
    <t>Parametr</t>
  </si>
  <si>
    <t>Minimální požadovaná hodnota</t>
  </si>
  <si>
    <t xml:space="preserve">Popis naplnění </t>
  </si>
  <si>
    <t>Provedení</t>
  </si>
  <si>
    <t>• Určené pro montáž do skříně Rack, dodání včetně výsuvných ližin.
• Prostorové nároky: max 4U na server, hloubka max. 850mm</t>
  </si>
  <si>
    <t>CPU</t>
  </si>
  <si>
    <r>
      <rPr>
        <sz val="11"/>
        <color rgb="FF000000"/>
        <rFont val="Calibri"/>
        <family val="2"/>
      </rPr>
      <t xml:space="preserve">• 2x CPU s podporou HT/SMT, 16 jader (celkem tedy 2x 16 fyzických / 2x 32 logických jader)
• Požadovaná architektura CPU je x86_64.
• Výkonnost 1 jádra procesoru alespoň 12,5 v SPECspeed 2017 Integer, sloupec Results/Base dle spec.org.
• Výkonnost serveru (2 CPU) alespoň 310 v SPECrate 2017 Integer, sloupec Results/Base dle spec.org.
</t>
    </r>
    <r>
      <rPr>
        <sz val="11"/>
        <color rgb="FF000000"/>
        <rFont val="Calibri"/>
        <family val="2"/>
      </rPr>
      <t>• plná podpora PCIe x16, gen 4</t>
    </r>
  </si>
  <si>
    <t>Paměť</t>
  </si>
  <si>
    <t xml:space="preserve">• 2x hot-swap NVMe SSD, kapacita každého z nich 960GB, TLC, DWPD minimálně 1.0 po dobu 5 let
• Paměť specifikace minimálně DDR4 ECC Registered, 3200MHz. Server musí mít osazeno alespoň 512GB RAM. 
• Paměťové moduly mohou být maximálně dual rank.
</t>
  </si>
  <si>
    <t>Napájení</t>
  </si>
  <si>
    <t>Je požadováno redundantní napájení minimálně N+1 (výpadek jednoho zdroje nezpůsobí výpadek serveru), zdroje vyměnitelné za běhu systému, certifikace zdrojů 80 PLUS Platinum nebo vyšší.</t>
  </si>
  <si>
    <t>Sloty, porty</t>
  </si>
  <si>
    <r>
      <rPr>
        <sz val="11"/>
        <color rgb="FF000000"/>
        <rFont val="Calibri"/>
        <family val="2"/>
      </rPr>
      <t xml:space="preserve">• alespoň 1x 1Gbps LAN Ethernet port (nebo zpětně kompatibilní 10G-BaseT)
• 2x rozhraní Ethernet 25Gbps SFP28
• 1x optický patch cord SM, 5m, LC-PC/LC-PC
• 1x transceiver 25Gbps SFP28, SM, LC, kompatibilní s v serveru osazenou 25Gbps sítovou kartou
• 1x transceiver 25Gbps SFP28, SM, LC, kompatibilní se switchem řady Cisco Nexus 93xx 
• uvedené transceivery a optický patch cord budou použity k připojení serveru do stávající infrastruktury rychlostí 25Gbps
</t>
    </r>
    <r>
      <rPr>
        <sz val="11"/>
        <color rgb="FF000000"/>
        <rFont val="Calibri"/>
        <family val="2"/>
      </rPr>
      <t>• Modul vzdálené správy přes internet (zařízení musí umožňovat KVM-over-LAN, pro tuto funkci musí mít vlastní síťový konektor).</t>
    </r>
  </si>
  <si>
    <t>GPU</t>
  </si>
  <si>
    <r>
      <rPr>
        <sz val="11"/>
        <color rgb="FF000000"/>
        <rFont val="Calibri"/>
        <family val="2"/>
      </rPr>
      <t xml:space="preserve">• </t>
    </r>
    <r>
      <rPr>
        <sz val="11"/>
        <color rgb="FF000000"/>
        <rFont val="Calibri"/>
        <family val="2"/>
      </rPr>
      <t xml:space="preserve">8x PCIe GPU:
</t>
    </r>
    <r>
      <rPr>
        <sz val="11"/>
        <color rgb="FF000000"/>
        <rFont val="Calibri"/>
        <family val="2"/>
      </rPr>
      <t xml:space="preserve">• GPU akcelerátory minimálně s čipem Nvidia Ampere. Konkrétní výrobce GPU karet není určen, tento čip je vyžadován vzhledem k nutnosti zachovat homogenní výpočetní a vývojové prostředí a kompatibilitu s existujícím programovým vybavením. Kritickým parametrem je podpora CUDA 11.x.
• Paměť: minimálně 24 GB HBM2
• PCIe gen4
• minimálně 6912 CUDA jader
• minimálně 224 tensor jader
• maximální spotřeba karty: 165 W
• referenční podélné (horký vzduch je vyfukován přímo z karty za PC)
• Multi-instance GPU: 4 instance
</t>
    </r>
  </si>
  <si>
    <t>HW
Managment</t>
  </si>
  <si>
    <t>• Bootování operačního systému: konfigurovatelné pořadí zařízení, podpora  bootování ze vzdáleného iso obrazu prostřednictvím vzdáleného managementu (Baseboard Management Controller (BMC), prostřednictvím Kernel-based Virtual Machine (KVM) po LAN).</t>
  </si>
  <si>
    <t>OS</t>
  </si>
  <si>
    <t>• Všechny jednotky/servery musí být schopny plnohodnotného provozu v operačním systému (OS) Linux. OS Linux je v současné době používán na všech výpočetních kapacitách instalovaných na pracovišti zadavatele. Použití jiného OS by znamenalo velmi významné zvýšení nákladů na instalaci a správu výpočetních kapacit. Zadavatel vyvíjí vlastní software pro výzkumné účely, který je závislý na operačním systému Linux jakožto jediné kompatibilní platformě. Používané distribuce jsou Ubuntu a Centos v 64-bitové verzi.</t>
  </si>
  <si>
    <t>Vzdálená
správa</t>
  </si>
  <si>
    <t>Je vyžadováno vzdálené ovládání vypnutí/zapnutí/reset, vzdálená sériová konzole (serial-over-lan) a konzole KVM - vše dostupné přes LAN nástroji pro operační systém Linux. Funkcionalita vypnutí/zapnutí/reset musí být dostupná nástroji na příkazové řádce použitelnými ve skriptu.</t>
  </si>
  <si>
    <t>Záruka</t>
  </si>
  <si>
    <t>3Y NBD, on-site</t>
  </si>
  <si>
    <t>Technické požadavky na server NNA</t>
  </si>
  <si>
    <t>• Určené pro montáž do skříně Rack, dodání včetně výsuvných ližin.
• Prostorové nároky: max 2U na server, hloubka max. 850mm</t>
  </si>
  <si>
    <t>• 2x CPU s podporou HT/SMT, 16 jader (celkem tedy 2x 16 fyzických / 2x 32 logických jader)
• Požadovaná architektura CPU je x86_64.
• Výkonnost 1 jádra procesoru alespoň 12,5 v SPECspeed 2017 Integer, sloupec Results/Base dle spec.org.
• Výkonnost serveru (2 CPU) alespoň 310 v SPECrate 2017 Integer, sloupec Results/Base dle spec.org.
• plná podpora PCIe x16, gen 4</t>
  </si>
  <si>
    <t xml:space="preserve">• 2x hot-swap NVMe SSD, kapacita každého z nich 960GB, TLC, DWPD minimálně 1.0 po dobu 5 let
• Paměť specifikace minimálně DDR4 ECC Registered, 3200MHz. Server musí mít osazeno alespoň 128GB RAM tak, aby bylo možné operační paměť zdvojnásobit za použití již osazených paměťových modulů.
• Paměťové moduly mohou být maximálně dual rank.
</t>
  </si>
  <si>
    <t>• alespoň 1x 1Gbps LAN Ethernet port (nebo zpětně kompatibilní 10G-BaseT)
• 2x rozhraní Ethernet 25Gbps SFP28
• 1x optický patch cord SM, 5m, LC-PC/LC-PC
• 1x transceiver 25Gbps SFP28, SM, LC, kompatibilní s v serveru osazenou 25Gbps sítovou kartou
• 1x transceiver 25Gbps SFP28, SM, LC, kompatibilní se switchem řady Cisco Nexus 93xx 
• uvedené transceivery a optický patch cord budou použity k připojení serveru do stávající infrastruktury rychlostí 25Gbps
• Modul vzdálené správy přes internet (zařízení musí umožňovat KVM-over-LAN, pro tuto funkci musí mít vlastní síťový konektor).
• 4x PCIe slot pro osazení GPU adaptéru jako je např. Nvidia A30
• Všechny 4 sloty pro GPU musí mít připraveny napájecí kabely a případné další příslušenství tak, aby bylo možné bez dalších úprav osadit a provozovat plný počet karet ve stejné specifikaci, jako je uvedeno níže pro GPU dodávané v rámci této dodávky</t>
  </si>
  <si>
    <t>• 2x PCIe GPU:
• GPU akcelerátory minimálně s čipem Nvidia Ampere. Konkrétní výrobce GPU karet není určen, tento čip je vyžadován vzhledem k nutnosti zachovat homogenní výpočetní a vývojové prostředí a kompatibilitu s existujícím programovým vybavením. Kritickým parametrem je podpora CUDA 11.x.
• Paměť: minimálně 24 GB HBM2
• PCIe gen4
• minimálně 6912 CUDA jader
• minimálně 224 tensor jader
• maximální spotřeba karty: 165 W
• referenční podélné (horký vzduch je vyfukován přímo z karty za PC)
• Multi-instance GPU: 4 instance</t>
  </si>
  <si>
    <t>TECHNICKÁ SPECIFIKACE ČÁST 2</t>
  </si>
  <si>
    <t>Zadavatel požaduje splnění následujících parametrů (včetně účastníkem doplněného popisu naplnění</t>
  </si>
  <si>
    <t>Technické požadavky na zálohovací server</t>
  </si>
  <si>
    <t>Popis naplnění</t>
  </si>
  <si>
    <t>• Provedení, určené pro montáž do skříně Rack, dodání včetně výsuvných ližin.
• Prostorové nároky: max 3U na server, hloubka max. 850mm</t>
  </si>
  <si>
    <t>• 1x CPU s podporou HT/SMT, 16 jader (celkem tedy 16 fyzických / 32 logických jader)
• Požadovaná architektura CPU je x86_64.
• Výkonnost 1 jádra procesoru alespoň 12,5 v SPECspeed 2017 Integer, sloupec Results/Base dle spec.org.
• Výkonnost serveru (1 CPU) alespoň 155 v SPECrate 2017 Integer, sloupec Results/Base dle spec.org.</t>
  </si>
  <si>
    <t xml:space="preserve">
</t>
  </si>
  <si>
    <r>
      <rPr>
        <sz val="11"/>
        <color rgb="FF000000"/>
        <rFont val="Calibri"/>
        <family val="2"/>
      </rPr>
      <t xml:space="preserve">• 2x hot-swap SSD pro instalaci operačního systému, MLC, kapacita každého z nich alespoň 480GB, DWPD minimálně 1,3
• podpora pro minimálně 10 hot-swap NVMe
</t>
    </r>
    <r>
      <rPr>
        <sz val="11"/>
        <color rgb="FF000000"/>
        <rFont val="Calibri"/>
        <family val="2"/>
      </rPr>
      <t xml:space="preserve">• osazeno 8x NVMe SSD o kapacitě minimálně 3.84TB každý, DWPD minimálně 1 </t>
    </r>
    <r>
      <rPr>
        <sz val="11"/>
        <color rgb="FF000000"/>
        <rFont val="Calibri"/>
        <family val="2"/>
      </rPr>
      <t xml:space="preserve">po dobu 5 let
</t>
    </r>
    <r>
      <rPr>
        <sz val="11"/>
        <color rgb="FF000000"/>
        <rFont val="Calibri"/>
        <family val="2"/>
      </rPr>
      <t xml:space="preserve">• Paměť specifikace minimálně DDR4 ECC Registered, 3200MHz. Server musí mít osazeno alespoň 128GB RAM.
• Paměťové moduly mohou být maximálně dual rank. 
</t>
    </r>
  </si>
  <si>
    <t>• Je požadováno redundantní napájení minimálně N+1 (výpadek jednoho zdroje nezpůsobí výpadek serveru), zdroje vyměnitelné za běhu systému, certifikace zdrojů 80 PLUS Platinum nebo vyšší.</t>
  </si>
  <si>
    <r>
      <rPr>
        <sz val="11"/>
        <color rgb="FF000000"/>
        <rFont val="Calibri"/>
        <family val="2"/>
      </rPr>
      <t xml:space="preserve">• Alespoň 1x 1Gbps LAN Ethernet port (nebo zpětně kompatibilní 10G-BaseT)
• 2x rozhraní Ethernet 25Gbps SFP28
• 1x optický patch cord SM, 5m, LC-PC/LC-PC
• 1x transceiver 25Gbps SFP28, SM, LC, kompatibilní s v serveru osazenou 25Gbps sítovou kartou
• 1x transceiver 25Gbps SFP28, SM, LC, kompatibilní se switchem řady Cisco Nexus 93xx
• uvedené transceivery a optický patch cord budou použity k připojení serveru do stávající infrastruktury rychlostí 25Gbps
</t>
    </r>
    <r>
      <rPr>
        <sz val="11"/>
        <color rgb="FF000000"/>
        <rFont val="Calibri"/>
        <family val="2"/>
      </rPr>
      <t>• Modul vzdálené správy přes internet (zařízení musí umožňovat KVM-over-LAN, pro tuto funkci musí mít vlastní síťový konektor).</t>
    </r>
  </si>
  <si>
    <t>• Bootování operačního systému: konfigurovatelné pořadí zařízení, podpora bootování ze vzdáleného iso obrazu prostřednictvím vzdáleného managementu (Baseboard Management Controller (BMC), prostřednictvím Kernel-based Virtual Machine (KVM) po LAN).</t>
  </si>
  <si>
    <t>• Je vyžadováno vzdálené ovládání vypnutí/zapnutí/reset, vzdálená sériová konzole (serial-over-lan) a konzole KVM - vše dostupné přes LAN nástroji pro operační systém Linux. Funkcionalita vypnutí/zapnutí/reset musí být dostupná nástroji na příkazové řádce použitelnými ve skriptu.</t>
  </si>
  <si>
    <t>Zadavatel požaduje splnění následujících parametrů (včetně účastníkem doplněného popisu naplnění – NABÍZENÝ MODEL)</t>
  </si>
  <si>
    <t>Technické požadavky na PCIe akcelerační karty pro upgrade GPU serveru</t>
  </si>
  <si>
    <t>GPU akcelerátory minimálně s čipem Nvidia Ampere. Konkrétní výrobce GPU karet není určen, tento čip je vyžadován vzhledem k nutnosti zachovat homogenní výpočetní a vývojové prostředí a kompatibilitu s existujícím programovým vybavením. Kritickým parametrem je podpora CUDA 11.x.</t>
  </si>
  <si>
    <t>minimálně 16 GB GDDR6, ECC</t>
  </si>
  <si>
    <t>Ostatní parametry</t>
  </si>
  <si>
    <t>• PCIe gen4
• minimálně 6144 CUDA jader
• minimálně 192 tensor jader
• maximální spotřeba karty: 150 W</t>
  </si>
  <si>
    <t>Napájecí konektor umístěný na zadní části kary (na krátké hraně GPU karty uvnitř PC)</t>
  </si>
  <si>
    <t>Realizace</t>
  </si>
  <si>
    <t>GPU server bude modernizován u zadavatele, proběhne výměna GPU karet ve vysoutěženém rozsahu a úprava napájecích kabelů podle potřeby. Realizace je součástí nabídkové ceny.</t>
  </si>
  <si>
    <t>Chlazení</t>
  </si>
  <si>
    <t>chlazení pasivní nebo referenční podélné (horký vzduch je vyfukován přímo z karty za PC)</t>
  </si>
  <si>
    <r>
      <t xml:space="preserve">Označení nabízeného modelu/part number
</t>
    </r>
    <r>
      <rPr>
        <sz val="10"/>
        <color theme="1"/>
        <rFont val="Calibri"/>
        <family val="2"/>
        <scheme val="minor"/>
      </rPr>
      <t>(u relevantních položek)</t>
    </r>
  </si>
  <si>
    <t>Podrobně je způsob hodnocení nabídek popsán ve Výzvě k podání nabídek.</t>
  </si>
  <si>
    <t>NABÍZENÝ MODEL</t>
  </si>
  <si>
    <t>Upgrade GPU serveru variabilním počtem karet dle specifikace
Pozn. počet nabízených GPU karet je součástí hodnocení nabíde - viz níže*</t>
  </si>
  <si>
    <t>* Hodnocítím kritériem je:
1. Celková nabídková cena  85 %
2. Technická úroveň zařízení  15 %
Technickou úrovní zařízení se rozumí počet GPU karet pro upgrade GPU serveru.</t>
  </si>
  <si>
    <t>Celková cena 
Kč bez DPH</t>
  </si>
  <si>
    <t>Cena 1 ks  
Kč bez DPH</t>
  </si>
  <si>
    <t>TECHNICKÁ SPECIFIKACE ČÁST 3</t>
  </si>
  <si>
    <t>TECHNICKÁ SPECIFIKACE část 4</t>
  </si>
  <si>
    <t>3 roky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</si>
</sst>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0"/>
      <color rgb="FF000000"/>
      <name val="Arial"/>
      <family val="2"/>
    </font>
    <font>
      <sz val="10"/>
      <name val="Arial"/>
      <family val="2"/>
    </font>
    <font>
      <b/>
      <sz val="16"/>
      <color rgb="FF000000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b/>
      <sz val="14"/>
      <color rgb="FF000000"/>
      <name val="Calibri"/>
      <family val="2"/>
    </font>
    <font>
      <b/>
      <sz val="14"/>
      <color rgb="FFFF000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4"/>
      <color rgb="FF000000"/>
      <name val="Arial"/>
      <family val="2"/>
    </font>
    <font>
      <sz val="11"/>
      <color rgb="FF000000"/>
      <name val="Calibri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0"/>
      <color rgb="FF000000"/>
      <name val="Calibri"/>
      <family val="2"/>
    </font>
    <font>
      <sz val="20"/>
      <color rgb="FF000000"/>
      <name val="Calibri"/>
      <family val="2"/>
    </font>
    <font>
      <sz val="12"/>
      <color rgb="FFFF0000"/>
      <name val="Calibri"/>
      <family val="2"/>
    </font>
    <font>
      <sz val="14"/>
      <color rgb="FF000000"/>
      <name val="Calibri"/>
      <family val="2"/>
    </font>
    <font>
      <sz val="14"/>
      <name val="Times New Roman"/>
      <family val="2"/>
    </font>
    <font>
      <sz val="11"/>
      <name val="Times New Roman"/>
      <family val="2"/>
    </font>
    <font>
      <sz val="10"/>
      <name val="Arial"/>
      <family val="2"/>
      <scheme val="minor"/>
    </font>
    <font>
      <sz val="12"/>
      <color rgb="FF000000"/>
      <name val="Calibri"/>
      <family val="2"/>
    </font>
  </fonts>
  <fills count="10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799847602844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applyProtection="1">
      <protection locked="0"/>
    </xf>
    <xf numFmtId="0" fontId="0" fillId="0" borderId="0" xfId="0" applyProtection="1">
      <protection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0" fontId="0" fillId="0" borderId="1" xfId="0" applyBorder="1" applyAlignment="1" applyProtection="1">
      <alignment horizontal="center" vertical="center"/>
      <protection/>
    </xf>
    <xf numFmtId="0" fontId="0" fillId="3" borderId="1" xfId="0" applyFont="1" applyFill="1" applyBorder="1" applyAlignment="1" applyProtection="1">
      <alignment horizontal="center" vertical="center" wrapText="1"/>
      <protection/>
    </xf>
    <xf numFmtId="0" fontId="0" fillId="4" borderId="1" xfId="0" applyFont="1" applyFill="1" applyBorder="1" applyAlignment="1" applyProtection="1">
      <alignment horizontal="center" vertical="center" wrapText="1"/>
      <protection/>
    </xf>
    <xf numFmtId="0" fontId="4" fillId="3" borderId="1" xfId="0" applyFont="1" applyFill="1" applyBorder="1" applyAlignment="1" applyProtection="1">
      <alignment vertical="center"/>
      <protection/>
    </xf>
    <xf numFmtId="4" fontId="0" fillId="5" borderId="1" xfId="0" applyNumberFormat="1" applyFill="1" applyBorder="1" applyAlignment="1" applyProtection="1">
      <alignment vertical="center"/>
      <protection locked="0"/>
    </xf>
    <xf numFmtId="4" fontId="0" fillId="0" borderId="1" xfId="0" applyNumberFormat="1" applyBorder="1" applyAlignment="1" applyProtection="1">
      <alignment vertical="center"/>
      <protection/>
    </xf>
    <xf numFmtId="0" fontId="0" fillId="3" borderId="0" xfId="0" applyFill="1" applyProtection="1">
      <protection locked="0"/>
    </xf>
    <xf numFmtId="0" fontId="0" fillId="0" borderId="0" xfId="0" applyAlignment="1" applyProtection="1">
      <alignment horizontal="center" vertical="center" wrapText="1"/>
      <protection/>
    </xf>
    <xf numFmtId="0" fontId="0" fillId="3" borderId="0" xfId="0" applyFill="1" applyBorder="1" applyAlignment="1" applyProtection="1">
      <alignment horizontal="center" vertical="center"/>
      <protection/>
    </xf>
    <xf numFmtId="0" fontId="4" fillId="3" borderId="0" xfId="0" applyFont="1" applyFill="1" applyBorder="1" applyAlignment="1" applyProtection="1">
      <alignment vertical="center"/>
      <protection/>
    </xf>
    <xf numFmtId="4" fontId="0" fillId="3" borderId="0" xfId="0" applyNumberFormat="1" applyFill="1" applyBorder="1" applyAlignment="1" applyProtection="1">
      <alignment vertical="center"/>
      <protection/>
    </xf>
    <xf numFmtId="0" fontId="0" fillId="3" borderId="0" xfId="0" applyFill="1" applyProtection="1">
      <protection/>
    </xf>
    <xf numFmtId="0" fontId="5" fillId="2" borderId="2" xfId="0" applyFont="1" applyFill="1" applyBorder="1" applyAlignment="1" applyProtection="1">
      <alignment horizontal="center" vertical="center" wrapText="1"/>
      <protection/>
    </xf>
    <xf numFmtId="0" fontId="5" fillId="2" borderId="3" xfId="0" applyFont="1" applyFill="1" applyBorder="1" applyAlignment="1" applyProtection="1">
      <alignment horizontal="center" vertical="center" wrapText="1"/>
      <protection/>
    </xf>
    <xf numFmtId="0" fontId="5" fillId="2" borderId="4" xfId="0" applyFont="1" applyFill="1" applyBorder="1" applyAlignment="1" applyProtection="1">
      <alignment horizontal="center" vertical="center" wrapText="1"/>
      <protection/>
    </xf>
    <xf numFmtId="4" fontId="5" fillId="0" borderId="5" xfId="0" applyNumberFormat="1" applyFont="1" applyBorder="1" applyAlignment="1" applyProtection="1">
      <alignment vertical="center"/>
      <protection/>
    </xf>
    <xf numFmtId="4" fontId="5" fillId="0" borderId="6" xfId="0" applyNumberFormat="1" applyFont="1" applyBorder="1" applyAlignment="1" applyProtection="1">
      <alignment vertical="center"/>
      <protection/>
    </xf>
    <xf numFmtId="4" fontId="5" fillId="0" borderId="7" xfId="0" applyNumberFormat="1" applyFont="1" applyBorder="1" applyAlignment="1" applyProtection="1">
      <alignment vertical="center"/>
      <protection/>
    </xf>
    <xf numFmtId="0" fontId="6" fillId="0" borderId="0" xfId="0" applyFont="1" applyProtection="1">
      <protection/>
    </xf>
    <xf numFmtId="0" fontId="6" fillId="3" borderId="0" xfId="0" applyFont="1" applyFill="1" applyProtection="1">
      <protection/>
    </xf>
    <xf numFmtId="0" fontId="7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0" fillId="0" borderId="0" xfId="0" applyFont="1" applyAlignment="1" applyProtection="1">
      <alignment/>
      <protection locked="0"/>
    </xf>
    <xf numFmtId="0" fontId="0" fillId="0" borderId="1" xfId="0" applyFont="1" applyBorder="1" applyAlignment="1" applyProtection="1">
      <alignment/>
      <protection/>
    </xf>
    <xf numFmtId="0" fontId="3" fillId="0" borderId="1" xfId="0" applyFont="1" applyBorder="1" applyAlignment="1" applyProtection="1">
      <alignment horizontal="left" wrapText="1"/>
      <protection/>
    </xf>
    <xf numFmtId="0" fontId="0" fillId="0" borderId="8" xfId="0" applyFont="1" applyBorder="1" applyAlignment="1" applyProtection="1">
      <alignment/>
      <protection/>
    </xf>
    <xf numFmtId="0" fontId="0" fillId="0" borderId="8" xfId="0" applyFont="1" applyBorder="1" applyAlignment="1" applyProtection="1">
      <alignment horizontal="left" wrapText="1"/>
      <protection/>
    </xf>
    <xf numFmtId="0" fontId="0" fillId="0" borderId="9" xfId="0" applyFont="1" applyBorder="1" applyAlignment="1" applyProtection="1">
      <alignment horizontal="left"/>
      <protection/>
    </xf>
    <xf numFmtId="0" fontId="3" fillId="0" borderId="10" xfId="0" applyFont="1" applyBorder="1" applyAlignment="1" applyProtection="1">
      <alignment horizontal="left" wrapText="1"/>
      <protection/>
    </xf>
    <xf numFmtId="0" fontId="3" fillId="2" borderId="2" xfId="0" applyFont="1" applyFill="1" applyBorder="1" applyAlignment="1" applyProtection="1">
      <alignment horizontal="left" vertical="center" wrapText="1"/>
      <protection/>
    </xf>
    <xf numFmtId="0" fontId="3" fillId="2" borderId="3" xfId="0" applyFont="1" applyFill="1" applyBorder="1" applyAlignment="1" applyProtection="1">
      <alignment horizontal="left" vertical="center" wrapText="1"/>
      <protection/>
    </xf>
    <xf numFmtId="0" fontId="3" fillId="5" borderId="4" xfId="0" applyFont="1" applyFill="1" applyBorder="1" applyAlignment="1" applyProtection="1">
      <alignment horizontal="left" vertical="center" wrapText="1"/>
      <protection locked="0"/>
    </xf>
    <xf numFmtId="0" fontId="10" fillId="0" borderId="11" xfId="0" applyFont="1" applyBorder="1" applyAlignment="1" applyProtection="1">
      <alignment horizontal="left" vertical="top" wrapText="1"/>
      <protection/>
    </xf>
    <xf numFmtId="0" fontId="10" fillId="0" borderId="1" xfId="0" applyFont="1" applyBorder="1" applyAlignment="1" applyProtection="1">
      <alignment vertical="top" wrapText="1"/>
      <protection/>
    </xf>
    <xf numFmtId="0" fontId="10" fillId="5" borderId="1" xfId="0" applyFont="1" applyFill="1" applyBorder="1" applyAlignment="1" applyProtection="1">
      <alignment horizontal="left" vertical="top" wrapText="1"/>
      <protection locked="0"/>
    </xf>
    <xf numFmtId="0" fontId="0" fillId="5" borderId="1" xfId="0" applyFont="1" applyFill="1" applyBorder="1" applyAlignment="1" applyProtection="1">
      <alignment/>
      <protection locked="0"/>
    </xf>
    <xf numFmtId="0" fontId="10" fillId="0" borderId="1" xfId="0" applyFont="1" applyBorder="1" applyAlignment="1" applyProtection="1">
      <alignment vertical="top" wrapText="1"/>
      <protection/>
    </xf>
    <xf numFmtId="0" fontId="10" fillId="3" borderId="1" xfId="0" applyFont="1" applyFill="1" applyBorder="1" applyAlignment="1" applyProtection="1">
      <alignment vertical="top" wrapText="1"/>
      <protection/>
    </xf>
    <xf numFmtId="0" fontId="10" fillId="5" borderId="1" xfId="0" applyFont="1" applyFill="1" applyBorder="1" applyAlignment="1" applyProtection="1">
      <alignment vertical="top" wrapText="1"/>
      <protection locked="0"/>
    </xf>
    <xf numFmtId="0" fontId="0" fillId="0" borderId="0" xfId="0" applyFont="1" applyAlignment="1" applyProtection="1">
      <alignment/>
      <protection/>
    </xf>
    <xf numFmtId="0" fontId="0" fillId="0" borderId="8" xfId="0" applyFont="1" applyBorder="1" applyAlignment="1" applyProtection="1">
      <alignment wrapText="1"/>
      <protection/>
    </xf>
    <xf numFmtId="0" fontId="10" fillId="0" borderId="5" xfId="0" applyFont="1" applyBorder="1" applyAlignment="1" applyProtection="1">
      <alignment horizontal="left" vertical="top" wrapText="1"/>
      <protection/>
    </xf>
    <xf numFmtId="0" fontId="10" fillId="0" borderId="6" xfId="0" applyFont="1" applyBorder="1" applyAlignment="1" applyProtection="1">
      <alignment vertical="top" wrapText="1"/>
      <protection/>
    </xf>
    <xf numFmtId="0" fontId="0" fillId="0" borderId="12" xfId="0" applyFont="1" applyBorder="1" applyAlignment="1" applyProtection="1">
      <alignment horizontal="left" wrapText="1"/>
      <protection/>
    </xf>
    <xf numFmtId="0" fontId="0" fillId="0" borderId="13" xfId="0" applyFont="1" applyBorder="1" applyAlignment="1" applyProtection="1">
      <alignment horizontal="left"/>
      <protection/>
    </xf>
    <xf numFmtId="0" fontId="3" fillId="0" borderId="14" xfId="0" applyFont="1" applyBorder="1" applyAlignment="1" applyProtection="1">
      <alignment horizontal="left" wrapText="1"/>
      <protection/>
    </xf>
    <xf numFmtId="0" fontId="10" fillId="6" borderId="15" xfId="0" applyFont="1" applyFill="1" applyBorder="1" applyAlignment="1" applyProtection="1">
      <alignment vertical="top" wrapText="1"/>
      <protection/>
    </xf>
    <xf numFmtId="0" fontId="3" fillId="5" borderId="3" xfId="0" applyFont="1" applyFill="1" applyBorder="1" applyAlignment="1" applyProtection="1">
      <alignment horizontal="left" vertical="center" wrapText="1"/>
      <protection locked="0"/>
    </xf>
    <xf numFmtId="0" fontId="11" fillId="7" borderId="4" xfId="0" applyFont="1" applyFill="1" applyBorder="1" applyAlignment="1" applyProtection="1">
      <alignment vertical="center" wrapText="1"/>
      <protection locked="0"/>
    </xf>
    <xf numFmtId="0" fontId="0" fillId="5" borderId="6" xfId="0" applyFont="1" applyFill="1" applyBorder="1" applyAlignment="1" applyProtection="1">
      <alignment/>
      <protection locked="0"/>
    </xf>
    <xf numFmtId="0" fontId="3" fillId="2" borderId="16" xfId="0" applyFont="1" applyFill="1" applyBorder="1" applyAlignment="1" applyProtection="1">
      <alignment horizontal="left" vertical="center" wrapText="1"/>
      <protection/>
    </xf>
    <xf numFmtId="0" fontId="10" fillId="0" borderId="17" xfId="0" applyFont="1" applyBorder="1" applyAlignment="1" applyProtection="1">
      <alignment vertical="top" wrapText="1"/>
      <protection/>
    </xf>
    <xf numFmtId="0" fontId="10" fillId="0" borderId="17" xfId="0" applyFont="1" applyBorder="1" applyAlignment="1" applyProtection="1">
      <alignment vertical="top" wrapText="1"/>
      <protection/>
    </xf>
    <xf numFmtId="0" fontId="10" fillId="3" borderId="17" xfId="0" applyFont="1" applyFill="1" applyBorder="1" applyAlignment="1" applyProtection="1">
      <alignment vertical="top" wrapText="1"/>
      <protection/>
    </xf>
    <xf numFmtId="0" fontId="0" fillId="7" borderId="18" xfId="0" applyFont="1" applyFill="1" applyBorder="1" applyAlignment="1" applyProtection="1">
      <alignment/>
      <protection locked="0"/>
    </xf>
    <xf numFmtId="0" fontId="10" fillId="6" borderId="19" xfId="0" applyFont="1" applyFill="1" applyBorder="1" applyAlignment="1" applyProtection="1">
      <alignment vertical="top" wrapText="1"/>
      <protection/>
    </xf>
    <xf numFmtId="0" fontId="10" fillId="8" borderId="6" xfId="0" applyFont="1" applyFill="1" applyBorder="1" applyAlignment="1" applyProtection="1">
      <alignment vertical="top" wrapText="1"/>
      <protection locked="0"/>
    </xf>
    <xf numFmtId="0" fontId="0" fillId="9" borderId="7" xfId="0" applyFont="1" applyFill="1" applyBorder="1" applyAlignment="1" applyProtection="1">
      <alignment/>
      <protection locked="0"/>
    </xf>
    <xf numFmtId="0" fontId="10" fillId="8" borderId="20" xfId="0" applyFont="1" applyFill="1" applyBorder="1" applyAlignment="1" applyProtection="1">
      <alignment vertical="top" wrapText="1"/>
      <protection locked="0"/>
    </xf>
    <xf numFmtId="0" fontId="0" fillId="9" borderId="0" xfId="0" applyFont="1" applyFill="1" applyAlignment="1" applyProtection="1">
      <alignment/>
      <protection locked="0"/>
    </xf>
    <xf numFmtId="0" fontId="10" fillId="9" borderId="21" xfId="0" applyFont="1" applyFill="1" applyBorder="1" applyAlignment="1" applyProtection="1">
      <alignment horizontal="left" vertical="top" wrapText="1"/>
      <protection/>
    </xf>
    <xf numFmtId="0" fontId="10" fillId="9" borderId="5" xfId="0" applyFont="1" applyFill="1" applyBorder="1" applyAlignment="1" applyProtection="1">
      <alignment horizontal="left" vertical="top" wrapText="1"/>
      <protection/>
    </xf>
    <xf numFmtId="0" fontId="10" fillId="5" borderId="17" xfId="0" applyFont="1" applyFill="1" applyBorder="1" applyAlignment="1" applyProtection="1">
      <alignment horizontal="left" vertical="top" wrapText="1"/>
      <protection locked="0"/>
    </xf>
    <xf numFmtId="0" fontId="10" fillId="5" borderId="17" xfId="0" applyFont="1" applyFill="1" applyBorder="1" applyAlignment="1" applyProtection="1">
      <alignment vertical="top" wrapText="1"/>
      <protection locked="0"/>
    </xf>
    <xf numFmtId="0" fontId="10" fillId="6" borderId="6" xfId="0" applyFont="1" applyFill="1" applyBorder="1" applyAlignment="1" applyProtection="1">
      <alignment vertical="top" wrapText="1"/>
      <protection/>
    </xf>
    <xf numFmtId="0" fontId="10" fillId="8" borderId="19" xfId="0" applyFont="1" applyFill="1" applyBorder="1" applyAlignment="1" applyProtection="1">
      <alignment vertical="top" wrapText="1"/>
      <protection locked="0"/>
    </xf>
    <xf numFmtId="0" fontId="0" fillId="5" borderId="17" xfId="0" applyFont="1" applyFill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6" fillId="3" borderId="0" xfId="0" applyFont="1" applyFill="1" applyAlignment="1" applyProtection="1">
      <alignment horizontal="left" wrapText="1"/>
      <protection/>
    </xf>
    <xf numFmtId="0" fontId="4" fillId="5" borderId="1" xfId="0" applyFont="1" applyFill="1" applyBorder="1" applyAlignment="1" applyProtection="1">
      <alignment vertical="center"/>
      <protection locked="0"/>
    </xf>
    <xf numFmtId="0" fontId="0" fillId="3" borderId="0" xfId="0" applyFill="1" applyBorder="1" applyAlignment="1" applyProtection="1">
      <alignment vertical="center" wrapText="1"/>
      <protection/>
    </xf>
    <xf numFmtId="0" fontId="0" fillId="0" borderId="22" xfId="0" applyFont="1" applyBorder="1" applyAlignment="1" applyProtection="1">
      <alignment horizontal="left" wrapText="1"/>
      <protection/>
    </xf>
    <xf numFmtId="0" fontId="0" fillId="7" borderId="18" xfId="0" applyFill="1" applyBorder="1" applyProtection="1">
      <protection locked="0"/>
    </xf>
    <xf numFmtId="0" fontId="0" fillId="7" borderId="7" xfId="0" applyFill="1" applyBorder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104775</xdr:rowOff>
    </xdr:from>
    <xdr:to>
      <xdr:col>12</xdr:col>
      <xdr:colOff>57150</xdr:colOff>
      <xdr:row>41</xdr:row>
      <xdr:rowOff>95250</xdr:rowOff>
    </xdr:to>
    <xdr:sp macro="" textlink="">
      <xdr:nvSpPr>
        <xdr:cNvPr id="2" name="CustomShape 1"/>
        <xdr:cNvSpPr/>
      </xdr:nvSpPr>
      <xdr:spPr>
        <a:xfrm>
          <a:off x="47625" y="104775"/>
          <a:ext cx="6981825" cy="6791325"/>
        </a:xfrm>
        <a:prstGeom prst="rect">
          <a:avLst/>
        </a:prstGeom>
        <a:solidFill>
          <a:srgbClr val="FFFFFF"/>
        </a:solidFill>
        <a:ln w="9360">
          <a:solidFill>
            <a:srgbClr val="FFFFFF"/>
          </a:solidFill>
          <a:round/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cs-CZ" sz="2000" b="1" strike="noStrike" spc="-1">
              <a:solidFill>
                <a:srgbClr val="000000"/>
              </a:solidFill>
              <a:latin typeface="Calibri"/>
              <a:ea typeface="Calibri"/>
            </a:rPr>
            <a:t>Technická specifikace pro </a:t>
          </a:r>
          <a:r>
            <a:rPr lang="cs-CZ" sz="2000" b="0" strike="noStrike" spc="-1">
              <a:solidFill>
                <a:srgbClr val="000000"/>
              </a:solidFill>
              <a:latin typeface="Calibri"/>
              <a:ea typeface="Calibri"/>
            </a:rPr>
            <a:t>zakázku</a:t>
          </a:r>
          <a:endParaRPr lang="cs-CZ" sz="20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cs-CZ" sz="2000" b="0" strike="noStrike" spc="-1">
              <a:solidFill>
                <a:srgbClr val="000000"/>
              </a:solidFill>
              <a:latin typeface="Calibri"/>
              <a:ea typeface="Calibri"/>
            </a:rPr>
            <a:t>Modernizace repozitáře a systému pro provozování služeb</a:t>
          </a:r>
          <a:r>
            <a:rPr lang="cs-CZ" sz="1200" b="0" strike="noStrike" spc="-1">
              <a:solidFill>
                <a:srgbClr val="000000"/>
              </a:solidFill>
              <a:latin typeface="Calibri"/>
              <a:ea typeface="Calibri"/>
            </a:rPr>
            <a:t>, </a:t>
          </a:r>
          <a:endParaRPr lang="cs-CZ" sz="12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cs-CZ" sz="1200" b="0" strike="noStrike" spc="-1">
              <a:solidFill>
                <a:srgbClr val="FF0000"/>
              </a:solidFill>
              <a:latin typeface="Calibri"/>
              <a:ea typeface="Calibri"/>
            </a:rPr>
            <a:t>která se skládá ze čtyř níže popsaných součástí podrobně rozepsaných v následujících listech tohoto sešitu.</a:t>
          </a:r>
          <a:br/>
          <a:endParaRPr lang="cs-CZ" sz="12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cs-CZ" sz="1400" b="0" strike="noStrike" spc="-1">
              <a:solidFill>
                <a:srgbClr val="000000"/>
              </a:solidFill>
              <a:latin typeface="Calibri"/>
              <a:ea typeface="Calibri"/>
            </a:rPr>
            <a:t>OBECNÁ ČÁST</a:t>
          </a:r>
          <a:endParaRPr lang="cs-CZ" sz="1400" b="0" strike="noStrike" spc="-1">
            <a:latin typeface="Times New Roman"/>
          </a:endParaRPr>
        </a:p>
        <a:p>
          <a:pPr>
            <a:lnSpc>
              <a:spcPct val="100000"/>
            </a:lnSpc>
          </a:pPr>
          <a:endParaRPr lang="cs-CZ" sz="14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cs-CZ" sz="1100" b="0" strike="noStrike" spc="-1">
              <a:solidFill>
                <a:srgbClr val="000000"/>
              </a:solidFill>
              <a:latin typeface="Calibri"/>
              <a:ea typeface="Calibri"/>
            </a:rPr>
            <a:t>Předmět dodávky</a:t>
          </a:r>
          <a:br/>
          <a:r>
            <a:rPr lang="cs-CZ" sz="1100" b="0" strike="noStrike" spc="-1">
              <a:solidFill>
                <a:srgbClr val="000000"/>
              </a:solidFill>
              <a:latin typeface="Calibri"/>
              <a:ea typeface="Calibri"/>
            </a:rPr>
            <a:t>Jedná se o dodávku pěti nových serverů (tří typů podle specifikací) a upgrade jednoho existujícího GPU serveru.</a:t>
          </a:r>
          <a:endParaRPr lang="cs-CZ" sz="11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cs-CZ" sz="1100" b="0" strike="noStrike" spc="-1">
              <a:solidFill>
                <a:srgbClr val="000000"/>
              </a:solidFill>
              <a:latin typeface="Calibri"/>
              <a:ea typeface="Calibri"/>
            </a:rPr>
            <a:t> </a:t>
          </a:r>
          <a:endParaRPr lang="cs-CZ" sz="11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cs-CZ" sz="1100" b="0" strike="noStrike" spc="-1">
              <a:solidFill>
                <a:srgbClr val="000000"/>
              </a:solidFill>
              <a:latin typeface="Calibri"/>
              <a:ea typeface="Calibri"/>
            </a:rPr>
            <a:t>1. </a:t>
          </a:r>
          <a:r>
            <a:rPr lang="cs-CZ" sz="1100" b="1" strike="noStrike" spc="-1">
              <a:solidFill>
                <a:srgbClr val="000000"/>
              </a:solidFill>
              <a:latin typeface="Calibri"/>
              <a:ea typeface="Calibri"/>
            </a:rPr>
            <a:t>Dva</a:t>
          </a:r>
          <a:r>
            <a:rPr lang="cs-CZ" sz="1100" b="0" strike="noStrike" spc="-1">
              <a:solidFill>
                <a:srgbClr val="000000"/>
              </a:solidFill>
              <a:latin typeface="Calibri"/>
              <a:ea typeface="Calibri"/>
            </a:rPr>
            <a:t> </a:t>
          </a:r>
          <a:r>
            <a:rPr lang="cs-CZ" sz="1100" b="1" strike="noStrike" spc="-1">
              <a:solidFill>
                <a:srgbClr val="000000"/>
              </a:solidFill>
              <a:latin typeface="Calibri"/>
              <a:ea typeface="Calibri"/>
            </a:rPr>
            <a:t>CPU</a:t>
          </a:r>
          <a:r>
            <a:rPr lang="cs-CZ" sz="1100" b="0" strike="noStrike" spc="-1">
              <a:solidFill>
                <a:srgbClr val="000000"/>
              </a:solidFill>
              <a:latin typeface="Calibri"/>
              <a:ea typeface="Calibri"/>
            </a:rPr>
            <a:t>-</a:t>
          </a:r>
          <a:r>
            <a:rPr lang="cs-CZ" sz="1100" b="1" strike="noStrike" spc="-1">
              <a:solidFill>
                <a:srgbClr val="000000"/>
              </a:solidFill>
              <a:latin typeface="Calibri"/>
              <a:ea typeface="Calibri"/>
            </a:rPr>
            <a:t>NNA</a:t>
          </a:r>
          <a:r>
            <a:rPr lang="cs-CZ" sz="1100" b="0" strike="noStrike" spc="-1">
              <a:solidFill>
                <a:srgbClr val="000000"/>
              </a:solidFill>
              <a:latin typeface="Calibri"/>
              <a:ea typeface="Calibri"/>
            </a:rPr>
            <a:t> </a:t>
          </a:r>
          <a:r>
            <a:rPr lang="cs-CZ" sz="1100" b="1" strike="noStrike" spc="-1">
              <a:solidFill>
                <a:srgbClr val="000000"/>
              </a:solidFill>
              <a:latin typeface="Calibri"/>
              <a:ea typeface="Calibri"/>
            </a:rPr>
            <a:t>servery</a:t>
          </a:r>
          <a:r>
            <a:rPr lang="cs-CZ" sz="1100" b="0" strike="noStrike" spc="-1">
              <a:solidFill>
                <a:srgbClr val="000000"/>
              </a:solidFill>
              <a:latin typeface="Calibri"/>
              <a:ea typeface="Calibri"/>
            </a:rPr>
            <a:t> podle specifikace na listu 1, každý bude osazen osmi akceleračními GPU kartami.</a:t>
          </a:r>
          <a:endParaRPr lang="cs-CZ" sz="1100" b="0" strike="noStrike" spc="-1">
            <a:latin typeface="Times New Roman"/>
          </a:endParaRPr>
        </a:p>
        <a:p>
          <a:pPr>
            <a:lnSpc>
              <a:spcPct val="100000"/>
            </a:lnSpc>
          </a:pPr>
          <a:endParaRPr lang="cs-CZ" sz="11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cs-CZ" sz="1100" b="0" strike="noStrike" spc="-1">
              <a:solidFill>
                <a:srgbClr val="000000"/>
              </a:solidFill>
              <a:latin typeface="Calibri"/>
              <a:ea typeface="Calibri"/>
            </a:rPr>
            <a:t>2. </a:t>
          </a:r>
          <a:r>
            <a:rPr lang="cs-CZ" sz="1100" b="1" strike="noStrike" spc="-1">
              <a:solidFill>
                <a:srgbClr val="000000"/>
              </a:solidFill>
              <a:latin typeface="Calibri"/>
              <a:ea typeface="Calibri"/>
            </a:rPr>
            <a:t>Dva</a:t>
          </a:r>
          <a:r>
            <a:rPr lang="cs-CZ" sz="1100" b="0" strike="noStrike" spc="-1">
              <a:solidFill>
                <a:srgbClr val="000000"/>
              </a:solidFill>
              <a:latin typeface="Calibri"/>
              <a:ea typeface="Calibri"/>
            </a:rPr>
            <a:t> </a:t>
          </a:r>
          <a:r>
            <a:rPr lang="cs-CZ" sz="1100" b="1" strike="noStrike" spc="-1">
              <a:solidFill>
                <a:srgbClr val="000000"/>
              </a:solidFill>
              <a:latin typeface="Calibri"/>
              <a:ea typeface="Calibri"/>
            </a:rPr>
            <a:t>NNA</a:t>
          </a:r>
          <a:r>
            <a:rPr lang="cs-CZ" sz="1100" b="0" strike="noStrike" spc="-1">
              <a:solidFill>
                <a:srgbClr val="000000"/>
              </a:solidFill>
              <a:latin typeface="Calibri"/>
              <a:ea typeface="Calibri"/>
            </a:rPr>
            <a:t> </a:t>
          </a:r>
          <a:r>
            <a:rPr lang="cs-CZ" sz="1100" b="1" strike="noStrike" spc="-1">
              <a:solidFill>
                <a:srgbClr val="000000"/>
              </a:solidFill>
              <a:latin typeface="Calibri"/>
              <a:ea typeface="Calibri"/>
            </a:rPr>
            <a:t>servery</a:t>
          </a:r>
          <a:r>
            <a:rPr lang="cs-CZ" sz="1100" b="0" strike="noStrike" spc="-1">
              <a:solidFill>
                <a:srgbClr val="000000"/>
              </a:solidFill>
              <a:latin typeface="Calibri"/>
              <a:ea typeface="Calibri"/>
            </a:rPr>
            <a:t> podle specifikace na listu 2. Každý z nich musí být připraven na osazení čtyř stejných GPU karet jako u CPU-NNA serverů na listu 1. Každý z těchto serverů musí mít osazeny dvě tyto GPU karty a dvě volné pozice pro GPU karty, připravené včetně napájecích kabelů.</a:t>
          </a:r>
          <a:endParaRPr lang="cs-CZ" sz="11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cs-CZ" sz="1100" b="0" strike="noStrike" spc="-1">
              <a:solidFill>
                <a:srgbClr val="000000"/>
              </a:solidFill>
              <a:latin typeface="Calibri"/>
              <a:ea typeface="Calibri"/>
            </a:rPr>
            <a:t> </a:t>
          </a:r>
          <a:endParaRPr lang="cs-CZ" sz="11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cs-CZ" sz="1100" b="0" strike="noStrike" spc="-1">
              <a:solidFill>
                <a:srgbClr val="000000"/>
              </a:solidFill>
              <a:latin typeface="Calibri"/>
              <a:ea typeface="Calibri"/>
            </a:rPr>
            <a:t>3.  </a:t>
          </a:r>
          <a:r>
            <a:rPr lang="cs-CZ" sz="1100" b="1" strike="noStrike" spc="-1">
              <a:solidFill>
                <a:srgbClr val="000000"/>
              </a:solidFill>
              <a:latin typeface="Calibri"/>
              <a:ea typeface="Calibri"/>
            </a:rPr>
            <a:t>Zálohovací server </a:t>
          </a:r>
          <a:r>
            <a:rPr lang="cs-CZ" sz="1100" b="0" strike="noStrike" spc="-1">
              <a:solidFill>
                <a:srgbClr val="000000"/>
              </a:solidFill>
              <a:latin typeface="Calibri"/>
              <a:ea typeface="Calibri"/>
            </a:rPr>
            <a:t>bude osazen SSD disky. Využíván bude filesystémem ZFS.</a:t>
          </a:r>
          <a:endParaRPr lang="cs-CZ" sz="1100" b="0" strike="noStrike" spc="-1">
            <a:latin typeface="Times New Roman"/>
          </a:endParaRPr>
        </a:p>
        <a:p>
          <a:pPr>
            <a:lnSpc>
              <a:spcPct val="100000"/>
            </a:lnSpc>
          </a:pPr>
          <a:endParaRPr lang="cs-CZ" sz="11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cs-CZ" sz="1100" b="0" strike="noStrike" spc="-1">
              <a:solidFill>
                <a:srgbClr val="000000"/>
              </a:solidFill>
              <a:latin typeface="Calibri"/>
              <a:ea typeface="Calibri"/>
            </a:rPr>
            <a:t>4. </a:t>
          </a:r>
          <a:r>
            <a:rPr lang="cs-CZ" sz="1100" b="1" strike="noStrike" spc="-1">
              <a:solidFill>
                <a:srgbClr val="000000"/>
              </a:solidFill>
              <a:latin typeface="Calibri"/>
              <a:ea typeface="Calibri"/>
            </a:rPr>
            <a:t>Upgrade GPU serveru</a:t>
          </a:r>
          <a:r>
            <a:rPr lang="cs-CZ" sz="1100" b="0" strike="noStrike" spc="-1">
              <a:solidFill>
                <a:srgbClr val="000000"/>
              </a:solidFill>
              <a:latin typeface="Calibri"/>
              <a:ea typeface="Calibri"/>
            </a:rPr>
            <a:t>. Jedná se o modernizaci existujícího GPU serveru Supermicro, v současnosti osazeného osmi</a:t>
          </a:r>
          <a:endParaRPr lang="cs-CZ" sz="11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cs-CZ" sz="1100" b="0" strike="noStrike" spc="-1">
              <a:solidFill>
                <a:srgbClr val="000000"/>
              </a:solidFill>
              <a:latin typeface="Calibri"/>
              <a:ea typeface="Calibri"/>
            </a:rPr>
            <a:t>   GPU kartami Nvidia 1080Ti. V případě nabídky více než osmi karet pro upgrade serveru je možné modernizaci rozšířit na další servery této kategorie až do počtu 24 kusů karet.</a:t>
          </a:r>
          <a:endParaRPr lang="cs-CZ" sz="11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cs-CZ" sz="1100" b="0" strike="noStrike" spc="-1">
              <a:solidFill>
                <a:srgbClr val="000000"/>
              </a:solidFill>
              <a:latin typeface="Calibri"/>
              <a:ea typeface="Calibri"/>
            </a:rPr>
            <a:t> </a:t>
          </a:r>
          <a:endParaRPr lang="cs-CZ" sz="11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cs-CZ" sz="1100" b="0" strike="noStrike" spc="-1">
              <a:solidFill>
                <a:srgbClr val="000000"/>
              </a:solidFill>
              <a:latin typeface="Calibri"/>
              <a:ea typeface="Calibri"/>
            </a:rPr>
            <a:t>Instalaci software provede zadavatel. Součástí dodávky je návrh a kompletace dodávaných strojů, jejich dodání a zajištění požadovaných záručních podmínek.</a:t>
          </a:r>
          <a:endParaRPr lang="cs-CZ" sz="11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cs-CZ" sz="1100" b="0" strike="noStrike" spc="-1">
              <a:solidFill>
                <a:srgbClr val="000000"/>
              </a:solidFill>
              <a:latin typeface="Calibri"/>
              <a:ea typeface="Calibri"/>
            </a:rPr>
            <a:t>Součástí dodávky nejsou rackové skříně ani jiné, v zadávací dokumentaci neuvedené komponenty.</a:t>
          </a:r>
          <a:endParaRPr lang="cs-CZ" sz="11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cs-CZ" sz="1100" b="0" strike="noStrike" spc="-1">
              <a:solidFill>
                <a:srgbClr val="000000"/>
              </a:solidFill>
              <a:latin typeface="Calibri"/>
              <a:ea typeface="Calibri"/>
            </a:rPr>
            <a:t> </a:t>
          </a:r>
          <a:endParaRPr lang="cs-CZ" sz="11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cs-CZ" sz="1100" b="1" strike="noStrike" spc="-1">
              <a:solidFill>
                <a:srgbClr val="000000"/>
              </a:solidFill>
              <a:latin typeface="Calibri"/>
              <a:ea typeface="Calibri"/>
            </a:rPr>
            <a:t>Společná rámcová ustanovení:</a:t>
          </a:r>
          <a:endParaRPr lang="cs-CZ" sz="11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cs-CZ" sz="1100" b="1" strike="noStrike" spc="-1">
              <a:solidFill>
                <a:srgbClr val="000000"/>
              </a:solidFill>
              <a:latin typeface="Calibri"/>
              <a:ea typeface="Calibri"/>
            </a:rPr>
            <a:t> </a:t>
          </a:r>
          <a:endParaRPr lang="cs-CZ" sz="11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cs-CZ" sz="1100" b="1" strike="noStrike" spc="-1">
              <a:solidFill>
                <a:srgbClr val="000000"/>
              </a:solidFill>
              <a:latin typeface="Calibri"/>
              <a:ea typeface="Calibri"/>
            </a:rPr>
            <a:t>Stroje jsou určeny pro provoz v servrovně se studenou uličkou. Maximální hloubka serveru je limitována rackovými skříněmi hloubky 100cm a existujícími rozvody – limit pro hloubku serveru je 850 mm.</a:t>
          </a:r>
          <a:endParaRPr lang="cs-CZ" sz="11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cs-CZ" sz="1100" b="1" strike="noStrike" spc="-1">
              <a:solidFill>
                <a:srgbClr val="000000"/>
              </a:solidFill>
              <a:latin typeface="Calibri"/>
              <a:ea typeface="Calibri"/>
            </a:rPr>
            <a:t> </a:t>
          </a:r>
          <a:endParaRPr lang="cs-CZ" sz="11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cs-CZ" sz="1100" b="1" strike="noStrike" spc="-1">
              <a:solidFill>
                <a:srgbClr val="000000"/>
              </a:solidFill>
              <a:latin typeface="Calibri"/>
              <a:ea typeface="Calibri"/>
            </a:rPr>
            <a:t>Výkonnost CPU je prokazována na základě spec.org (detailně uvedeno ve specifikacích serverů). Test prokazující výkonnost musí být proveden na identickém serveru se stejným modelem CPU, počtem CPU a frekvencí paměti. Konkrétní osazení paměťových modulů, co do jejich počtu a celkové kapacity paměti, se může lišit. </a:t>
          </a:r>
          <a:endParaRPr lang="cs-CZ" sz="11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cs-CZ" sz="1100" b="0" strike="noStrike" spc="-1">
              <a:solidFill>
                <a:srgbClr val="000000"/>
              </a:solidFill>
              <a:latin typeface="Calibri"/>
              <a:ea typeface="Calibri"/>
            </a:rPr>
            <a:t> </a:t>
          </a:r>
          <a:endParaRPr lang="cs-CZ" sz="11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cs-CZ" sz="1100" b="0" strike="noStrike" spc="-1">
              <a:solidFill>
                <a:srgbClr val="000000"/>
              </a:solidFill>
              <a:latin typeface="Calibri"/>
              <a:ea typeface="Calibri"/>
            </a:rPr>
            <a:t>Síťová infrastruktura zadavatele je postavena na síťových prvcích Cisco řady Nexus 93xx. Tato informace je podstatná pro výběr správných optických transceiverů pro stranu switchů. Používána jsou SM optická vlákna s LC konektory. </a:t>
          </a:r>
          <a:endParaRPr lang="cs-CZ" sz="1100" b="0" strike="noStrike" spc="-1">
            <a:latin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3"/>
  <sheetViews>
    <sheetView tabSelected="1" zoomScale="70" zoomScaleNormal="70" workbookViewId="0" topLeftCell="A1">
      <selection activeCell="O9" sqref="O9"/>
    </sheetView>
  </sheetViews>
  <sheetFormatPr defaultColWidth="8.8515625" defaultRowHeight="12.75"/>
  <cols>
    <col min="1" max="1" width="9.28125" style="1" customWidth="1"/>
    <col min="2" max="2" width="32.28125" style="1" customWidth="1"/>
    <col min="3" max="4" width="14.57421875" style="1" customWidth="1"/>
    <col min="5" max="5" width="18.140625" style="1" customWidth="1"/>
    <col min="6" max="6" width="19.57421875" style="1" customWidth="1"/>
    <col min="7" max="7" width="16.8515625" style="1" customWidth="1"/>
    <col min="8" max="8" width="18.28125" style="1" customWidth="1"/>
    <col min="9" max="257" width="8.8515625" style="1" customWidth="1"/>
    <col min="258" max="258" width="9.28125" style="1" customWidth="1"/>
    <col min="259" max="259" width="32.28125" style="1" customWidth="1"/>
    <col min="260" max="260" width="18.8515625" style="1" customWidth="1"/>
    <col min="261" max="261" width="18.140625" style="1" customWidth="1"/>
    <col min="262" max="262" width="19.57421875" style="1" customWidth="1"/>
    <col min="263" max="263" width="16.8515625" style="1" customWidth="1"/>
    <col min="264" max="264" width="18.28125" style="1" customWidth="1"/>
    <col min="265" max="513" width="8.8515625" style="1" customWidth="1"/>
    <col min="514" max="514" width="9.28125" style="1" customWidth="1"/>
    <col min="515" max="515" width="32.28125" style="1" customWidth="1"/>
    <col min="516" max="516" width="18.8515625" style="1" customWidth="1"/>
    <col min="517" max="517" width="18.140625" style="1" customWidth="1"/>
    <col min="518" max="518" width="19.57421875" style="1" customWidth="1"/>
    <col min="519" max="519" width="16.8515625" style="1" customWidth="1"/>
    <col min="520" max="520" width="18.28125" style="1" customWidth="1"/>
    <col min="521" max="769" width="8.8515625" style="1" customWidth="1"/>
    <col min="770" max="770" width="9.28125" style="1" customWidth="1"/>
    <col min="771" max="771" width="32.28125" style="1" customWidth="1"/>
    <col min="772" max="772" width="18.8515625" style="1" customWidth="1"/>
    <col min="773" max="773" width="18.140625" style="1" customWidth="1"/>
    <col min="774" max="774" width="19.57421875" style="1" customWidth="1"/>
    <col min="775" max="775" width="16.8515625" style="1" customWidth="1"/>
    <col min="776" max="776" width="18.28125" style="1" customWidth="1"/>
    <col min="777" max="16384" width="8.8515625" style="1" customWidth="1"/>
  </cols>
  <sheetData>
    <row r="1" spans="1:8" ht="44.4" customHeight="1">
      <c r="A1" s="71" t="s">
        <v>0</v>
      </c>
      <c r="B1" s="71"/>
      <c r="C1" s="71"/>
      <c r="D1" s="71"/>
      <c r="E1" s="71"/>
      <c r="F1" s="71"/>
      <c r="G1" s="71"/>
      <c r="H1" s="71"/>
    </row>
    <row r="2" spans="1:8" ht="20.4" customHeight="1">
      <c r="A2" s="2"/>
      <c r="B2" s="2"/>
      <c r="C2" s="2"/>
      <c r="D2" s="2"/>
      <c r="E2" s="2"/>
      <c r="F2" s="2"/>
      <c r="G2" s="2"/>
      <c r="H2" s="2"/>
    </row>
    <row r="3" spans="1:8" ht="28.8">
      <c r="A3" s="3" t="s">
        <v>1</v>
      </c>
      <c r="B3" s="3" t="s">
        <v>2</v>
      </c>
      <c r="C3" s="3" t="s">
        <v>76</v>
      </c>
      <c r="D3" s="3" t="s">
        <v>3</v>
      </c>
      <c r="E3" s="3" t="s">
        <v>80</v>
      </c>
      <c r="F3" s="3" t="s">
        <v>79</v>
      </c>
      <c r="G3" s="3" t="s">
        <v>4</v>
      </c>
      <c r="H3" s="3" t="s">
        <v>5</v>
      </c>
    </row>
    <row r="4" spans="1:8" ht="28.8" customHeight="1">
      <c r="A4" s="4">
        <v>1</v>
      </c>
      <c r="B4" s="5" t="s">
        <v>6</v>
      </c>
      <c r="C4" s="6"/>
      <c r="D4" s="7">
        <v>2</v>
      </c>
      <c r="E4" s="8">
        <v>0</v>
      </c>
      <c r="F4" s="9">
        <f>D4*E4</f>
        <v>0</v>
      </c>
      <c r="G4" s="9">
        <f>F4*0.21</f>
        <v>0</v>
      </c>
      <c r="H4" s="9">
        <f>F4+G4</f>
        <v>0</v>
      </c>
    </row>
    <row r="5" spans="1:8" ht="28.8" customHeight="1">
      <c r="A5" s="4">
        <v>2</v>
      </c>
      <c r="B5" s="5" t="s">
        <v>7</v>
      </c>
      <c r="C5" s="6"/>
      <c r="D5" s="7">
        <v>2</v>
      </c>
      <c r="E5" s="8">
        <v>0</v>
      </c>
      <c r="F5" s="9">
        <f>D5*E5</f>
        <v>0</v>
      </c>
      <c r="G5" s="9">
        <f>F5*0.21</f>
        <v>0</v>
      </c>
      <c r="H5" s="9">
        <f>F5+G5</f>
        <v>0</v>
      </c>
    </row>
    <row r="6" spans="1:8" ht="29.4" customHeight="1">
      <c r="A6" s="4">
        <v>3</v>
      </c>
      <c r="B6" s="5" t="s">
        <v>8</v>
      </c>
      <c r="C6" s="6"/>
      <c r="D6" s="7">
        <v>1</v>
      </c>
      <c r="E6" s="8">
        <v>0</v>
      </c>
      <c r="F6" s="9">
        <f>D6*E6</f>
        <v>0</v>
      </c>
      <c r="G6" s="9">
        <f>F6*0.21</f>
        <v>0</v>
      </c>
      <c r="H6" s="9">
        <f>F6+G6</f>
        <v>0</v>
      </c>
    </row>
    <row r="7" spans="1:8" ht="74.4" customHeight="1">
      <c r="A7" s="4">
        <v>4</v>
      </c>
      <c r="B7" s="5" t="s">
        <v>77</v>
      </c>
      <c r="C7" s="75"/>
      <c r="D7" s="75"/>
      <c r="E7" s="8">
        <v>0</v>
      </c>
      <c r="F7" s="9">
        <f>D7*E7</f>
        <v>0</v>
      </c>
      <c r="G7" s="9">
        <f>F7*0.21</f>
        <v>0</v>
      </c>
      <c r="H7" s="9">
        <f>F7+G7</f>
        <v>0</v>
      </c>
    </row>
    <row r="8" spans="1:8" s="10" customFormat="1" ht="14.4">
      <c r="A8" s="12"/>
      <c r="B8" s="76"/>
      <c r="C8" s="76"/>
      <c r="D8" s="13"/>
      <c r="E8" s="14"/>
      <c r="F8" s="14"/>
      <c r="G8" s="14"/>
      <c r="H8" s="14"/>
    </row>
    <row r="9" spans="1:8" ht="72.6" customHeight="1">
      <c r="A9" s="72" t="s">
        <v>9</v>
      </c>
      <c r="B9" s="72"/>
      <c r="C9" s="72"/>
      <c r="D9" s="72"/>
      <c r="E9" s="72"/>
      <c r="F9" s="72"/>
      <c r="G9" s="72"/>
      <c r="H9" s="72"/>
    </row>
    <row r="10" spans="1:8" ht="15.6" customHeight="1">
      <c r="A10" s="2"/>
      <c r="B10" s="11"/>
      <c r="C10" s="11"/>
      <c r="D10" s="11"/>
      <c r="E10" s="11"/>
      <c r="F10" s="11"/>
      <c r="G10" s="11"/>
      <c r="H10" s="11"/>
    </row>
    <row r="11" spans="1:8" ht="54">
      <c r="A11" s="2"/>
      <c r="B11" s="2"/>
      <c r="C11" s="2"/>
      <c r="D11" s="2"/>
      <c r="E11" s="2"/>
      <c r="F11" s="16" t="s">
        <v>10</v>
      </c>
      <c r="G11" s="17" t="s">
        <v>11</v>
      </c>
      <c r="H11" s="18" t="s">
        <v>12</v>
      </c>
    </row>
    <row r="12" spans="1:8" ht="68.4" customHeight="1">
      <c r="A12" s="2"/>
      <c r="B12" s="2"/>
      <c r="C12" s="2"/>
      <c r="D12" s="2"/>
      <c r="E12" s="2"/>
      <c r="F12" s="19">
        <f>F4+F5+F6+F7</f>
        <v>0</v>
      </c>
      <c r="G12" s="20">
        <f>F12*0.21</f>
        <v>0</v>
      </c>
      <c r="H12" s="21">
        <f>F12+G12</f>
        <v>0</v>
      </c>
    </row>
    <row r="13" spans="1:8" ht="12.75">
      <c r="A13" s="2"/>
      <c r="B13" s="2"/>
      <c r="C13" s="2"/>
      <c r="D13" s="2"/>
      <c r="E13" s="2"/>
      <c r="F13" s="2"/>
      <c r="G13" s="2"/>
      <c r="H13" s="2"/>
    </row>
    <row r="14" spans="1:8" ht="18">
      <c r="A14" s="2"/>
      <c r="B14" s="22" t="s">
        <v>13</v>
      </c>
      <c r="C14" s="22"/>
      <c r="D14" s="22"/>
      <c r="E14" s="22"/>
      <c r="F14" s="22"/>
      <c r="G14" s="2"/>
      <c r="H14" s="2"/>
    </row>
    <row r="15" spans="1:8" ht="18">
      <c r="A15" s="2"/>
      <c r="B15" s="23" t="s">
        <v>14</v>
      </c>
      <c r="C15" s="23"/>
      <c r="D15" s="23"/>
      <c r="E15" s="23"/>
      <c r="F15" s="23"/>
      <c r="G15" s="15"/>
      <c r="H15" s="15"/>
    </row>
    <row r="16" spans="1:8" ht="18">
      <c r="A16" s="2"/>
      <c r="B16" s="23" t="s">
        <v>15</v>
      </c>
      <c r="C16" s="23"/>
      <c r="D16" s="22"/>
      <c r="E16" s="22"/>
      <c r="F16" s="22"/>
      <c r="G16" s="2"/>
      <c r="H16" s="2"/>
    </row>
    <row r="17" spans="1:8" ht="84.6" customHeight="1">
      <c r="A17" s="2"/>
      <c r="B17" s="74" t="s">
        <v>78</v>
      </c>
      <c r="C17" s="74"/>
      <c r="D17" s="74"/>
      <c r="E17" s="74"/>
      <c r="F17" s="74"/>
      <c r="G17" s="74"/>
      <c r="H17" s="74"/>
    </row>
    <row r="18" spans="1:8" ht="25.2" customHeight="1">
      <c r="A18" s="2"/>
      <c r="B18" s="23" t="s">
        <v>75</v>
      </c>
      <c r="C18" s="23"/>
      <c r="D18" s="22"/>
      <c r="E18" s="22"/>
      <c r="F18" s="22"/>
      <c r="G18" s="2"/>
      <c r="H18" s="2"/>
    </row>
    <row r="19" ht="33" customHeight="1"/>
    <row r="20" spans="2:4" ht="15.6">
      <c r="B20" s="24" t="s">
        <v>16</v>
      </c>
      <c r="C20" s="24"/>
      <c r="D20" s="25"/>
    </row>
    <row r="22" ht="12.75">
      <c r="B22" s="1" t="s">
        <v>17</v>
      </c>
    </row>
    <row r="23" ht="12.75">
      <c r="B23" s="1" t="s">
        <v>18</v>
      </c>
    </row>
  </sheetData>
  <sheetProtection algorithmName="SHA-512" hashValue="E6BLViEkeqWXgrtbsnVCnfkAUXc9FdgGRfwXgfmynU8bmmrBPHtzMxXB04KLroJLhRcNoQWePRlGwsOTfUChTQ==" saltValue="LKUZAlT+NR4IIQQ4NOS81Q==" spinCount="100000" sheet="1" objects="1" scenarios="1" formatCells="0" formatColumns="0" formatRows="0"/>
  <mergeCells count="3">
    <mergeCell ref="A1:H1"/>
    <mergeCell ref="A9:H9"/>
    <mergeCell ref="B17:H17"/>
  </mergeCells>
  <printOptions/>
  <pageMargins left="0.7" right="0.7" top="0.7875" bottom="0.7875" header="0.511805555555555" footer="0.511805555555555"/>
  <pageSetup horizontalDpi="300" verticalDpi="3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7">
      <selection activeCell="O21" sqref="O21"/>
    </sheetView>
  </sheetViews>
  <sheetFormatPr defaultColWidth="8.7109375" defaultRowHeight="12.75"/>
  <sheetData>
    <row r="33" ht="26.1" customHeight="1"/>
  </sheetData>
  <sheetProtection algorithmName="SHA-512" hashValue="8uDbTNEcQg8iZyVZYVqvFUumVlL6aoV6LEOM8+JVRnIaAvZTpZ+u1+bFsu1GYEEbLlYQjoSnK7KX7bI5SMMsUA==" saltValue="B+/NsHqNCbu0H5fbIFuJ+g==" spinCount="100000" sheet="1" objects="1" scenarios="1" formatCells="0" formatColumns="0" formatRows="0"/>
  <printOptions/>
  <pageMargins left="0.708333333333333" right="0.708333333333333" top="0.7875" bottom="0.7875" header="0.511805555555555" footer="0.511805555555555"/>
  <pageSetup horizontalDpi="300" verticalDpi="300" orientation="portrait" paperSize="9" scale="83" r:id="rId2"/>
  <rowBreaks count="1" manualBreakCount="1">
    <brk id="64" max="16383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5"/>
  <sheetViews>
    <sheetView zoomScale="70" zoomScaleNormal="70" workbookViewId="0" topLeftCell="A1">
      <selection activeCell="I6" sqref="I6"/>
    </sheetView>
  </sheetViews>
  <sheetFormatPr defaultColWidth="14.421875" defaultRowHeight="12.75"/>
  <cols>
    <col min="1" max="1" width="1.8515625" style="26" customWidth="1"/>
    <col min="2" max="2" width="11.57421875" style="26" customWidth="1"/>
    <col min="3" max="3" width="63.140625" style="26" customWidth="1"/>
    <col min="4" max="4" width="46.00390625" style="26" customWidth="1"/>
    <col min="5" max="5" width="32.57421875" style="26" customWidth="1"/>
    <col min="6" max="6" width="11.57421875" style="26" customWidth="1"/>
    <col min="7" max="26" width="8.7109375" style="26" customWidth="1"/>
    <col min="27" max="1024" width="14.421875" style="26" customWidth="1"/>
    <col min="1025" max="16384" width="14.421875" style="1" customWidth="1"/>
  </cols>
  <sheetData>
    <row r="1" spans="1:4" ht="73.8" customHeight="1">
      <c r="A1" s="73" t="s">
        <v>19</v>
      </c>
      <c r="B1" s="73"/>
      <c r="C1" s="73"/>
      <c r="D1" s="73"/>
    </row>
    <row r="2" spans="1:4" ht="31.5" customHeight="1">
      <c r="A2" s="43"/>
      <c r="B2" s="27"/>
      <c r="C2" s="28" t="s">
        <v>20</v>
      </c>
      <c r="D2" s="28"/>
    </row>
    <row r="3" spans="1:4" ht="12.75" customHeight="1">
      <c r="A3" s="43"/>
      <c r="B3" s="29"/>
      <c r="C3" s="30"/>
      <c r="D3" s="44"/>
    </row>
    <row r="4" spans="1:4" ht="21" customHeight="1" thickBot="1">
      <c r="A4" s="43"/>
      <c r="B4" s="31"/>
      <c r="C4" s="32" t="s">
        <v>21</v>
      </c>
      <c r="D4" s="77"/>
    </row>
    <row r="5" spans="2:5" ht="44.4" customHeight="1">
      <c r="B5" s="33" t="s">
        <v>22</v>
      </c>
      <c r="C5" s="34" t="s">
        <v>23</v>
      </c>
      <c r="D5" s="35" t="s">
        <v>24</v>
      </c>
      <c r="E5" s="52" t="s">
        <v>74</v>
      </c>
    </row>
    <row r="6" spans="2:5" ht="43.2" customHeight="1">
      <c r="B6" s="36" t="s">
        <v>25</v>
      </c>
      <c r="C6" s="37" t="s">
        <v>26</v>
      </c>
      <c r="D6" s="66"/>
      <c r="E6" s="58"/>
    </row>
    <row r="7" spans="2:5" ht="127.8" customHeight="1">
      <c r="B7" s="36" t="s">
        <v>27</v>
      </c>
      <c r="C7" s="37" t="s">
        <v>28</v>
      </c>
      <c r="D7" s="66"/>
      <c r="E7" s="58"/>
    </row>
    <row r="8" spans="2:5" ht="81.6" customHeight="1">
      <c r="B8" s="36" t="s">
        <v>29</v>
      </c>
      <c r="C8" s="37" t="s">
        <v>30</v>
      </c>
      <c r="D8" s="66"/>
      <c r="E8" s="58"/>
    </row>
    <row r="9" spans="2:5" ht="55.8" customHeight="1">
      <c r="B9" s="36" t="s">
        <v>31</v>
      </c>
      <c r="C9" s="37" t="s">
        <v>32</v>
      </c>
      <c r="D9" s="66"/>
      <c r="E9" s="58"/>
    </row>
    <row r="10" spans="2:5" ht="192.6" customHeight="1">
      <c r="B10" s="36" t="s">
        <v>33</v>
      </c>
      <c r="C10" s="37" t="s">
        <v>34</v>
      </c>
      <c r="D10" s="70"/>
      <c r="E10" s="58"/>
    </row>
    <row r="11" spans="2:5" ht="208.2" customHeight="1">
      <c r="B11" s="36" t="s">
        <v>35</v>
      </c>
      <c r="C11" s="40" t="s">
        <v>36</v>
      </c>
      <c r="D11" s="70"/>
      <c r="E11" s="58"/>
    </row>
    <row r="12" spans="2:5" ht="72.6" customHeight="1">
      <c r="B12" s="36" t="s">
        <v>37</v>
      </c>
      <c r="C12" s="37" t="s">
        <v>38</v>
      </c>
      <c r="D12" s="66"/>
      <c r="E12" s="58"/>
    </row>
    <row r="13" spans="2:5" ht="132" customHeight="1">
      <c r="B13" s="36" t="s">
        <v>39</v>
      </c>
      <c r="C13" s="37" t="s">
        <v>40</v>
      </c>
      <c r="D13" s="66"/>
      <c r="E13" s="58"/>
    </row>
    <row r="14" spans="2:5" ht="93" customHeight="1">
      <c r="B14" s="36" t="s">
        <v>41</v>
      </c>
      <c r="C14" s="41" t="s">
        <v>42</v>
      </c>
      <c r="D14" s="67"/>
      <c r="E14" s="58"/>
    </row>
    <row r="15" spans="2:5" ht="62.4" customHeight="1" thickBot="1">
      <c r="B15" s="65" t="s">
        <v>43</v>
      </c>
      <c r="C15" s="68" t="s">
        <v>44</v>
      </c>
      <c r="D15" s="69"/>
      <c r="E15" s="61"/>
    </row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</sheetData>
  <sheetProtection algorithmName="SHA-512" hashValue="Gswe4YHKeOQKBIhASCgn3oT29CR0W168/GGj8/TDiG0inCKbrAiYqFtgjNbPK5twahGW5Zr0o147CzQ6hG0xfw==" saltValue="Y8qt0kB3GdaQemu7Y4uUpg==" spinCount="100000" sheet="1" objects="1" scenarios="1" formatCells="0" formatColumns="0" formatRows="0"/>
  <mergeCells count="1">
    <mergeCell ref="A1:D1"/>
  </mergeCells>
  <printOptions/>
  <pageMargins left="0.7875" right="0.7875" top="1.025" bottom="1.025" header="0" footer="0"/>
  <pageSetup horizontalDpi="300" verticalDpi="300" orientation="portrait" paperSize="9" scale="56" r:id="rId1"/>
  <headerFooter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5"/>
  <sheetViews>
    <sheetView zoomScale="55" zoomScaleNormal="55" workbookViewId="0" topLeftCell="A1">
      <selection activeCell="J10" sqref="J10"/>
    </sheetView>
  </sheetViews>
  <sheetFormatPr defaultColWidth="14.421875" defaultRowHeight="12.75"/>
  <cols>
    <col min="1" max="1" width="1.8515625" style="26" customWidth="1"/>
    <col min="2" max="2" width="11.57421875" style="26" customWidth="1"/>
    <col min="3" max="3" width="63.140625" style="26" customWidth="1"/>
    <col min="4" max="4" width="46.00390625" style="26" customWidth="1"/>
    <col min="5" max="5" width="37.28125" style="26" customWidth="1"/>
    <col min="6" max="6" width="11.57421875" style="26" customWidth="1"/>
    <col min="7" max="26" width="8.7109375" style="26" customWidth="1"/>
    <col min="27" max="1024" width="14.421875" style="26" customWidth="1"/>
    <col min="1025" max="16384" width="14.421875" style="1" customWidth="1"/>
  </cols>
  <sheetData>
    <row r="1" spans="1:4" ht="73.8" customHeight="1">
      <c r="A1" s="73" t="s">
        <v>51</v>
      </c>
      <c r="B1" s="73"/>
      <c r="C1" s="73"/>
      <c r="D1" s="73"/>
    </row>
    <row r="2" spans="1:4" ht="31.5" customHeight="1">
      <c r="A2" s="43"/>
      <c r="B2" s="27"/>
      <c r="C2" s="28" t="s">
        <v>20</v>
      </c>
      <c r="D2" s="28"/>
    </row>
    <row r="3" spans="1:4" ht="12.75" customHeight="1">
      <c r="A3" s="43"/>
      <c r="B3" s="29"/>
      <c r="C3" s="30"/>
      <c r="D3" s="44"/>
    </row>
    <row r="4" spans="1:4" ht="21" customHeight="1" thickBot="1">
      <c r="A4" s="43"/>
      <c r="B4" s="31"/>
      <c r="C4" s="32" t="s">
        <v>45</v>
      </c>
      <c r="D4" s="77"/>
    </row>
    <row r="5" spans="2:5" ht="43.2" customHeight="1">
      <c r="B5" s="33" t="s">
        <v>22</v>
      </c>
      <c r="C5" s="34" t="s">
        <v>23</v>
      </c>
      <c r="D5" s="35" t="s">
        <v>24</v>
      </c>
      <c r="E5" s="52" t="s">
        <v>74</v>
      </c>
    </row>
    <row r="6" spans="2:5" ht="39.6" customHeight="1">
      <c r="B6" s="36" t="s">
        <v>25</v>
      </c>
      <c r="C6" s="37" t="s">
        <v>46</v>
      </c>
      <c r="D6" s="66"/>
      <c r="E6" s="58"/>
    </row>
    <row r="7" spans="2:5" ht="133.2" customHeight="1">
      <c r="B7" s="36" t="s">
        <v>27</v>
      </c>
      <c r="C7" s="40" t="s">
        <v>47</v>
      </c>
      <c r="D7" s="66"/>
      <c r="E7" s="58"/>
    </row>
    <row r="8" spans="2:5" ht="98.4" customHeight="1">
      <c r="B8" s="36" t="s">
        <v>29</v>
      </c>
      <c r="C8" s="40" t="s">
        <v>48</v>
      </c>
      <c r="D8" s="66"/>
      <c r="E8" s="58"/>
    </row>
    <row r="9" spans="2:5" ht="55.2" customHeight="1">
      <c r="B9" s="36" t="s">
        <v>31</v>
      </c>
      <c r="C9" s="37" t="s">
        <v>32</v>
      </c>
      <c r="D9" s="38"/>
      <c r="E9" s="58"/>
    </row>
    <row r="10" spans="2:5" ht="247.2" customHeight="1">
      <c r="B10" s="36" t="s">
        <v>33</v>
      </c>
      <c r="C10" s="40" t="s">
        <v>49</v>
      </c>
      <c r="D10" s="39"/>
      <c r="E10" s="58"/>
    </row>
    <row r="11" spans="2:5" ht="190.2" customHeight="1">
      <c r="B11" s="36" t="s">
        <v>35</v>
      </c>
      <c r="C11" s="40" t="s">
        <v>50</v>
      </c>
      <c r="D11" s="39"/>
      <c r="E11" s="58"/>
    </row>
    <row r="12" spans="2:5" ht="64.2" customHeight="1">
      <c r="B12" s="36" t="s">
        <v>37</v>
      </c>
      <c r="C12" s="37" t="s">
        <v>38</v>
      </c>
      <c r="D12" s="66"/>
      <c r="E12" s="58"/>
    </row>
    <row r="13" spans="2:5" ht="112.8" customHeight="1">
      <c r="B13" s="36" t="s">
        <v>39</v>
      </c>
      <c r="C13" s="37" t="s">
        <v>40</v>
      </c>
      <c r="D13" s="66"/>
      <c r="E13" s="58"/>
    </row>
    <row r="14" spans="2:5" ht="71.4" customHeight="1">
      <c r="B14" s="36" t="s">
        <v>41</v>
      </c>
      <c r="C14" s="41" t="s">
        <v>42</v>
      </c>
      <c r="D14" s="67"/>
      <c r="E14" s="58"/>
    </row>
    <row r="15" spans="2:5" ht="62.4" customHeight="1" thickBot="1">
      <c r="B15" s="65" t="s">
        <v>43</v>
      </c>
      <c r="C15" s="68" t="s">
        <v>44</v>
      </c>
      <c r="D15" s="69"/>
      <c r="E15" s="61"/>
    </row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</sheetData>
  <sheetProtection algorithmName="SHA-512" hashValue="Wx7Y0BT9mq8pHckrT+Zs93Eg8dxPqYMJ/2cz1M3vy2dhGQZFoYxyfvRPYCoyhJHgKZRKLXHdXqTfAydY2CiJGQ==" saltValue="07MYj0eul+FZ31mgh+MBLA==" spinCount="100000" sheet="1" objects="1" scenarios="1" formatCells="0" formatColumns="0" formatRows="0"/>
  <mergeCells count="1">
    <mergeCell ref="A1:D1"/>
  </mergeCells>
  <printOptions/>
  <pageMargins left="0.7875" right="0.7875" top="1.025" bottom="1.025" header="0" footer="0"/>
  <pageSetup horizontalDpi="300" verticalDpi="300" orientation="portrait" paperSize="9" scale="54" r:id="rId1"/>
  <headerFooter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14"/>
  <sheetViews>
    <sheetView zoomScale="55" zoomScaleNormal="55" workbookViewId="0" topLeftCell="A1">
      <selection activeCell="B5" activeCellId="1" sqref="A1:D4 B5:C14"/>
    </sheetView>
  </sheetViews>
  <sheetFormatPr defaultColWidth="14.421875" defaultRowHeight="12.75"/>
  <cols>
    <col min="1" max="1" width="2.421875" style="26" customWidth="1"/>
    <col min="2" max="2" width="11.57421875" style="26" customWidth="1"/>
    <col min="3" max="3" width="56.8515625" style="26" customWidth="1"/>
    <col min="4" max="4" width="46.00390625" style="26" customWidth="1"/>
    <col min="5" max="5" width="32.7109375" style="26" customWidth="1"/>
    <col min="6" max="6" width="11.57421875" style="26" customWidth="1"/>
    <col min="7" max="26" width="8.7109375" style="26" customWidth="1"/>
    <col min="27" max="1024" width="14.421875" style="26" customWidth="1"/>
    <col min="1025" max="16384" width="14.421875" style="1" customWidth="1"/>
  </cols>
  <sheetData>
    <row r="1" spans="1:4" ht="75.6" customHeight="1">
      <c r="A1" s="73" t="s">
        <v>81</v>
      </c>
      <c r="B1" s="73"/>
      <c r="C1" s="73"/>
      <c r="D1" s="73"/>
    </row>
    <row r="2" spans="1:4" ht="44.25" customHeight="1">
      <c r="A2" s="43"/>
      <c r="B2" s="27"/>
      <c r="C2" s="28" t="s">
        <v>52</v>
      </c>
      <c r="D2" s="28"/>
    </row>
    <row r="3" spans="1:4" ht="12.75" customHeight="1" thickBot="1">
      <c r="A3" s="43"/>
      <c r="B3" s="29"/>
      <c r="C3" s="29"/>
      <c r="D3" s="29"/>
    </row>
    <row r="4" spans="1:4" ht="32.25" customHeight="1" thickBot="1">
      <c r="A4" s="43"/>
      <c r="B4" s="48"/>
      <c r="C4" s="49" t="s">
        <v>53</v>
      </c>
      <c r="D4" s="47"/>
    </row>
    <row r="5" spans="2:5" ht="50.4" customHeight="1">
      <c r="B5" s="33" t="s">
        <v>22</v>
      </c>
      <c r="C5" s="54" t="s">
        <v>23</v>
      </c>
      <c r="D5" s="51" t="s">
        <v>54</v>
      </c>
      <c r="E5" s="52" t="s">
        <v>74</v>
      </c>
    </row>
    <row r="6" spans="2:5" ht="54.6" customHeight="1">
      <c r="B6" s="36" t="s">
        <v>25</v>
      </c>
      <c r="C6" s="55" t="s">
        <v>55</v>
      </c>
      <c r="D6" s="38"/>
      <c r="E6" s="58"/>
    </row>
    <row r="7" spans="2:5" ht="113.4" customHeight="1">
      <c r="B7" s="36" t="s">
        <v>27</v>
      </c>
      <c r="C7" s="56" t="s">
        <v>56</v>
      </c>
      <c r="D7" s="38" t="s">
        <v>57</v>
      </c>
      <c r="E7" s="58"/>
    </row>
    <row r="8" spans="2:5" ht="130.2" customHeight="1">
      <c r="B8" s="36" t="s">
        <v>29</v>
      </c>
      <c r="C8" s="55" t="s">
        <v>58</v>
      </c>
      <c r="D8" s="38"/>
      <c r="E8" s="58"/>
    </row>
    <row r="9" spans="2:5" ht="61.2" customHeight="1">
      <c r="B9" s="36" t="s">
        <v>31</v>
      </c>
      <c r="C9" s="55" t="s">
        <v>59</v>
      </c>
      <c r="D9" s="38"/>
      <c r="E9" s="58"/>
    </row>
    <row r="10" spans="2:5" ht="190.2" customHeight="1">
      <c r="B10" s="36" t="s">
        <v>33</v>
      </c>
      <c r="C10" s="55" t="s">
        <v>60</v>
      </c>
      <c r="D10" s="38"/>
      <c r="E10" s="58"/>
    </row>
    <row r="11" spans="2:5" ht="63" customHeight="1">
      <c r="B11" s="36" t="s">
        <v>37</v>
      </c>
      <c r="C11" s="55" t="s">
        <v>61</v>
      </c>
      <c r="D11" s="38"/>
      <c r="E11" s="58"/>
    </row>
    <row r="12" spans="2:5" ht="133.8" customHeight="1">
      <c r="B12" s="36" t="s">
        <v>39</v>
      </c>
      <c r="C12" s="55" t="s">
        <v>40</v>
      </c>
      <c r="D12" s="38"/>
      <c r="E12" s="58"/>
    </row>
    <row r="13" spans="2:5" ht="88.2" customHeight="1">
      <c r="B13" s="36" t="s">
        <v>41</v>
      </c>
      <c r="C13" s="57" t="s">
        <v>62</v>
      </c>
      <c r="D13" s="42"/>
      <c r="E13" s="58"/>
    </row>
    <row r="14" spans="2:5" ht="62.4" customHeight="1" thickBot="1">
      <c r="B14" s="65" t="s">
        <v>43</v>
      </c>
      <c r="C14" s="59" t="s">
        <v>44</v>
      </c>
      <c r="D14" s="60"/>
      <c r="E14" s="61"/>
    </row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</sheetData>
  <sheetProtection algorithmName="SHA-512" hashValue="Lxdys5PouvUOpzUEmjNVz4KZtWU4Oz2xdkQWyx6dbPfkDeA2La/KuD4BmSiPwDj0Ef7hFyJNSMRdxCDuqIQ2NA==" saltValue="J1QlQm4jc6aQdrPEaA1E+w==" spinCount="100000" sheet="1" objects="1" scenarios="1" formatCells="0" formatColumns="0" formatRows="0"/>
  <mergeCells count="1">
    <mergeCell ref="A1:D1"/>
  </mergeCells>
  <printOptions/>
  <pageMargins left="0.7875" right="0.7875" top="1.025" bottom="1.025" header="0" footer="0"/>
  <pageSetup horizontalDpi="300" verticalDpi="300" orientation="portrait" paperSize="9" scale="58" r:id="rId1"/>
  <headerFooter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12"/>
  <sheetViews>
    <sheetView zoomScale="85" zoomScaleNormal="85" workbookViewId="0" topLeftCell="A1">
      <selection activeCell="I10" sqref="I10"/>
    </sheetView>
  </sheetViews>
  <sheetFormatPr defaultColWidth="11.57421875" defaultRowHeight="12.75"/>
  <cols>
    <col min="1" max="1" width="3.28125" style="1" customWidth="1"/>
    <col min="2" max="2" width="11.57421875" style="1" customWidth="1"/>
    <col min="3" max="3" width="71.28125" style="1" customWidth="1"/>
    <col min="4" max="4" width="36.00390625" style="1" customWidth="1"/>
    <col min="5" max="5" width="23.28125" style="1" customWidth="1"/>
    <col min="6" max="16384" width="11.57421875" style="1" customWidth="1"/>
  </cols>
  <sheetData>
    <row r="1" spans="1:4" ht="31.8" customHeight="1">
      <c r="A1" s="73" t="s">
        <v>82</v>
      </c>
      <c r="B1" s="73"/>
      <c r="C1" s="73"/>
      <c r="D1" s="73"/>
    </row>
    <row r="2" spans="1:4" ht="28.8">
      <c r="A2" s="43"/>
      <c r="B2" s="27"/>
      <c r="C2" s="28" t="s">
        <v>63</v>
      </c>
      <c r="D2" s="28"/>
    </row>
    <row r="3" spans="1:4" ht="13.8" thickBot="1">
      <c r="A3" s="43"/>
      <c r="B3" s="29"/>
      <c r="C3" s="30"/>
      <c r="D3" s="44"/>
    </row>
    <row r="4" spans="1:4" ht="15" thickBot="1">
      <c r="A4" s="43"/>
      <c r="B4" s="48"/>
      <c r="C4" s="49" t="s">
        <v>64</v>
      </c>
      <c r="D4" s="47"/>
    </row>
    <row r="5" spans="1:5" ht="45" customHeight="1">
      <c r="A5" s="43"/>
      <c r="B5" s="33" t="s">
        <v>22</v>
      </c>
      <c r="C5" s="34" t="s">
        <v>23</v>
      </c>
      <c r="D5" s="51" t="s">
        <v>24</v>
      </c>
      <c r="E5" s="52" t="s">
        <v>74</v>
      </c>
    </row>
    <row r="6" spans="1:5" ht="65.4" customHeight="1">
      <c r="A6" s="43"/>
      <c r="B6" s="36" t="s">
        <v>35</v>
      </c>
      <c r="C6" s="37" t="s">
        <v>65</v>
      </c>
      <c r="D6" s="38"/>
      <c r="E6" s="78"/>
    </row>
    <row r="7" spans="1:5" ht="19.2" customHeight="1">
      <c r="A7" s="43"/>
      <c r="B7" s="36" t="s">
        <v>29</v>
      </c>
      <c r="C7" s="37" t="s">
        <v>66</v>
      </c>
      <c r="D7" s="38"/>
      <c r="E7" s="78"/>
    </row>
    <row r="8" spans="1:5" ht="68.4" customHeight="1">
      <c r="A8" s="43"/>
      <c r="B8" s="36" t="s">
        <v>67</v>
      </c>
      <c r="C8" s="37" t="s">
        <v>68</v>
      </c>
      <c r="D8" s="38"/>
      <c r="E8" s="78"/>
    </row>
    <row r="9" spans="1:5" ht="34.2" customHeight="1">
      <c r="A9" s="43"/>
      <c r="B9" s="36" t="s">
        <v>31</v>
      </c>
      <c r="C9" s="37" t="s">
        <v>69</v>
      </c>
      <c r="D9" s="38"/>
      <c r="E9" s="78"/>
    </row>
    <row r="10" spans="1:5" ht="55.2" customHeight="1">
      <c r="A10" s="43"/>
      <c r="B10" s="36" t="s">
        <v>70</v>
      </c>
      <c r="C10" s="37" t="s">
        <v>71</v>
      </c>
      <c r="D10" s="38"/>
      <c r="E10" s="78"/>
    </row>
    <row r="11" spans="1:5" ht="40.2" customHeight="1" thickBot="1">
      <c r="A11" s="43"/>
      <c r="B11" s="45" t="s">
        <v>72</v>
      </c>
      <c r="C11" s="46" t="s">
        <v>73</v>
      </c>
      <c r="D11" s="53"/>
      <c r="E11" s="79"/>
    </row>
    <row r="12" spans="1:5" s="26" customFormat="1" ht="20.1" customHeight="1">
      <c r="A12" s="43"/>
      <c r="B12" s="64" t="s">
        <v>43</v>
      </c>
      <c r="C12" s="50" t="s">
        <v>83</v>
      </c>
      <c r="D12" s="62"/>
      <c r="E12" s="63"/>
    </row>
  </sheetData>
  <sheetProtection algorithmName="SHA-512" hashValue="sqDAcUvZqp4bUyacO3vy3kCYBIbBEtD3ZGC2wdDh3TS6d/FjqY23Bb4urOv/Ce4LxhpTBFH7pQkDtjSsd6GRGA==" saltValue="Y4rcinUFI6T1b5HuDYk7bA==" spinCount="100000" sheet="1" objects="1" scenarios="1" formatCells="0" formatColumns="0" formatRows="0"/>
  <mergeCells count="1">
    <mergeCell ref="A1:D1"/>
  </mergeCells>
  <printOptions/>
  <pageMargins left="0.7875" right="0.7875" top="1.05277777777778" bottom="1.05277777777778" header="0.7875" footer="0.7875"/>
  <pageSetup horizontalDpi="300" verticalDpi="300" orientation="portrait" paperSize="9" scale="59" r:id="rId1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Maškarová</dc:creator>
  <cp:keywords/>
  <dc:description/>
  <cp:lastModifiedBy>Anna Maškarová</cp:lastModifiedBy>
  <dcterms:created xsi:type="dcterms:W3CDTF">2021-07-21T08:59:29Z</dcterms:created>
  <dcterms:modified xsi:type="dcterms:W3CDTF">2022-05-18T13:28:43Z</dcterms:modified>
  <cp:category/>
  <cp:version/>
  <cp:contentType/>
  <cp:contentStatus/>
  <cp:revision>68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