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8" tabRatio="948" activeTab="0"/>
  </bookViews>
  <sheets>
    <sheet name="Nabídková cena" sheetId="1" r:id="rId1"/>
    <sheet name="1 Notebook" sheetId="2" r:id="rId2"/>
    <sheet name="2 HDD pro NAS 12TB" sheetId="3" r:id="rId3"/>
    <sheet name="3 SSD M.2 " sheetId="4" r:id="rId4"/>
    <sheet name="4 SSD 2,5&quot; SATAIII" sheetId="5" r:id="rId5"/>
    <sheet name="5 Monitor 27&quot; " sheetId="6" r:id="rId6"/>
    <sheet name="6 Počítač" sheetId="7" r:id="rId7"/>
    <sheet name="7 Set Klávesnice+myš" sheetId="8" r:id="rId8"/>
  </sheets>
  <definedNames>
    <definedName name="_xlnm.Print_Area" localSheetId="0">'Nabídková cena'!$A$1:$G$28</definedName>
  </definedNames>
  <calcPr fullCalcOnLoad="1"/>
</workbook>
</file>

<file path=xl/sharedStrings.xml><?xml version="1.0" encoding="utf-8"?>
<sst xmlns="http://schemas.openxmlformats.org/spreadsheetml/2006/main" count="280" uniqueCount="168">
  <si>
    <t>Procesor</t>
  </si>
  <si>
    <t>Operační systém</t>
  </si>
  <si>
    <t>Operační paměť</t>
  </si>
  <si>
    <t>pevný parametr</t>
  </si>
  <si>
    <t>minimální požadovaný parametr</t>
  </si>
  <si>
    <t>Úhlopříčka displeje ["]: </t>
  </si>
  <si>
    <t>Povrch displeje: </t>
  </si>
  <si>
    <t>Ano</t>
  </si>
  <si>
    <t>ano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</si>
  <si>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</si>
  <si>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</si>
  <si>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</si>
  <si>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</si>
  <si>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</si>
  <si>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</si>
  <si>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</si>
  <si>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</si>
  <si>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Rovná obrazovka: </t>
  </si>
  <si>
    <t>HDMI vstup: </t>
  </si>
  <si>
    <t>minimální 
požadovaný parametr</t>
  </si>
  <si>
    <t>číslo položky</t>
  </si>
  <si>
    <t xml:space="preserve"> Kč DPH 21 %</t>
  </si>
  <si>
    <t>Celková cena 
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</si>
  <si>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</si>
  <si>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</si>
  <si>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</si>
  <si>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</si>
  <si>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</si>
  <si>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</si>
  <si>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</si>
  <si>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typ a kapacita úložiště</t>
  </si>
  <si>
    <t xml:space="preserve">typ </t>
  </si>
  <si>
    <t xml:space="preserve">formát </t>
  </si>
  <si>
    <t xml:space="preserve">kapacita </t>
  </si>
  <si>
    <t>Reproduktory</t>
  </si>
  <si>
    <t>Ne</t>
  </si>
  <si>
    <t>Fyzické charakteristiky</t>
  </si>
  <si>
    <t>1TB</t>
  </si>
  <si>
    <t>Chiclet klávesy</t>
  </si>
  <si>
    <t>dvouřádkový Enter</t>
  </si>
  <si>
    <t>CZ rozložení</t>
  </si>
  <si>
    <t>Multimediální klávesy</t>
  </si>
  <si>
    <t>ne</t>
  </si>
  <si>
    <t>FN klávesa</t>
  </si>
  <si>
    <t>Znaky vypálené laserem</t>
  </si>
  <si>
    <t>SSD</t>
  </si>
  <si>
    <t>Audio rozhraní: </t>
  </si>
  <si>
    <t>3.5mm</t>
  </si>
  <si>
    <t>1920 x 1080 (Full HD)</t>
  </si>
  <si>
    <t>VGA</t>
  </si>
  <si>
    <t>bez os</t>
  </si>
  <si>
    <t>čtení/zápis</t>
  </si>
  <si>
    <t>životnost</t>
  </si>
  <si>
    <t>300TBW</t>
  </si>
  <si>
    <t>Typ procesoru: </t>
  </si>
  <si>
    <t xml:space="preserve">AMD Ryzen 7 PRO </t>
  </si>
  <si>
    <t>Generace procesoru: </t>
  </si>
  <si>
    <t>Model procesoru: </t>
  </si>
  <si>
    <t>4750U 1.7GHz - 4.1GHz (Turbo Boost)</t>
  </si>
  <si>
    <t>Počet jader procesoru:</t>
  </si>
  <si>
    <t>Operační systém: </t>
  </si>
  <si>
    <t>Windows 10 Pro</t>
  </si>
  <si>
    <t>Displej/Grafika</t>
  </si>
  <si>
    <t>IPS, matný, bezdotykový</t>
  </si>
  <si>
    <t>Rozlišení displeje: </t>
  </si>
  <si>
    <t>Druh grafické karty: </t>
  </si>
  <si>
    <t>Integrovaná</t>
  </si>
  <si>
    <t>Grafická karta: </t>
  </si>
  <si>
    <t xml:space="preserve"> AMD Radeon Graphics</t>
  </si>
  <si>
    <t>Mechanika a disk</t>
  </si>
  <si>
    <t>Optická mechanika: </t>
  </si>
  <si>
    <t>Počet pevných disků: </t>
  </si>
  <si>
    <t>Typ pevného disku: </t>
  </si>
  <si>
    <t>Typ SSD: </t>
  </si>
  <si>
    <t>M.2 PCIe NVME (slot)</t>
  </si>
  <si>
    <t>Kapacita SSD [GB]: </t>
  </si>
  <si>
    <t>Velikost operační paměti [GB]: </t>
  </si>
  <si>
    <t>Maximální operační paměť [GB]: </t>
  </si>
  <si>
    <t>Typ paměti: </t>
  </si>
  <si>
    <t>DDR4</t>
  </si>
  <si>
    <t>Paměťové sloty: </t>
  </si>
  <si>
    <t>Frekvence paměti [MHz]: </t>
  </si>
  <si>
    <t>3 200</t>
  </si>
  <si>
    <t>Klávesnice</t>
  </si>
  <si>
    <t>Layout: </t>
  </si>
  <si>
    <t>English US/česká, podsvícená</t>
  </si>
  <si>
    <t>Numerická klávesnice: </t>
  </si>
  <si>
    <t>Připojení a Sítě</t>
  </si>
  <si>
    <t>Bluetooth verze: </t>
  </si>
  <si>
    <t>v5.1</t>
  </si>
  <si>
    <t>Typ síťové karty: </t>
  </si>
  <si>
    <t>GLAN, WLAN</t>
  </si>
  <si>
    <t>Wi-Fi standardy: </t>
  </si>
  <si>
    <t>a/b/g/n/ac/ax</t>
  </si>
  <si>
    <t>Rozhraní</t>
  </si>
  <si>
    <t>HDMI: </t>
  </si>
  <si>
    <t>RJ-45: </t>
  </si>
  <si>
    <t>Podpora Power Delivery on USB-C: </t>
  </si>
  <si>
    <t>Počet USB 3.2 Gen 1 (USB 3.0)</t>
  </si>
  <si>
    <t>Počet USB-C: </t>
  </si>
  <si>
    <t>Fyzické charakteristiky a barevné provedení</t>
  </si>
  <si>
    <t>Hmotnost [kg]: </t>
  </si>
  <si>
    <t>max 1,6 kg</t>
  </si>
  <si>
    <t>Obsah balení:</t>
  </si>
  <si>
    <t> Napájecí adaptér, Notebook</t>
  </si>
  <si>
    <t>Další informace</t>
  </si>
  <si>
    <t>Další porty</t>
  </si>
  <si>
    <t>Čtečka SD karet, čtečka otisků, port pro sluchátka</t>
  </si>
  <si>
    <t>Webkamera</t>
  </si>
  <si>
    <t>min 720p</t>
  </si>
  <si>
    <t>Obecná specifikace</t>
  </si>
  <si>
    <t>Odolný (MIL-STD 810G)</t>
  </si>
  <si>
    <t>Barva</t>
  </si>
  <si>
    <t>černý</t>
  </si>
  <si>
    <t>pevný disk</t>
  </si>
  <si>
    <t>SATA 6 Gb/s</t>
  </si>
  <si>
    <t>12TB</t>
  </si>
  <si>
    <t>záruka</t>
  </si>
  <si>
    <t>3 roky</t>
  </si>
  <si>
    <t>Počet otáček</t>
  </si>
  <si>
    <t>Vyrovnávací paměť</t>
  </si>
  <si>
    <t>PCIe Gen3 x4 NVMe v1.4</t>
  </si>
  <si>
    <t>3,5/3 GB/s</t>
  </si>
  <si>
    <t>600TBW</t>
  </si>
  <si>
    <t>2,5" SATAIII</t>
  </si>
  <si>
    <t>500/400 MB/s</t>
  </si>
  <si>
    <t>Antireflexní</t>
  </si>
  <si>
    <t>Filtr modrého světla:</t>
  </si>
  <si>
    <t>Další</t>
  </si>
  <si>
    <t>Nastavitelná výška, Pivot</t>
  </si>
  <si>
    <t>černá</t>
  </si>
  <si>
    <t>Barva monitoru:</t>
  </si>
  <si>
    <t>IPS</t>
  </si>
  <si>
    <t>Připojení</t>
  </si>
  <si>
    <t>bezdrátové</t>
  </si>
  <si>
    <t>Myš - optická</t>
  </si>
  <si>
    <t>Intel Core i7</t>
  </si>
  <si>
    <t>Rocket Lake</t>
  </si>
  <si>
    <t>2,5 GHz/4,9 GHz(turbo boost)</t>
  </si>
  <si>
    <t>z toho 1 osazen</t>
  </si>
  <si>
    <t xml:space="preserve"> Intel UHD Graphics</t>
  </si>
  <si>
    <t>Počet USB 2.0: </t>
  </si>
  <si>
    <t xml:space="preserve">Velikost  </t>
  </si>
  <si>
    <t>MIDI case</t>
  </si>
  <si>
    <t>ano DVD</t>
  </si>
  <si>
    <t>Zdroj</t>
  </si>
  <si>
    <t>min. 500W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</si>
  <si>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</si>
  <si>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</si>
  <si>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</si>
  <si>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</si>
  <si>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</si>
  <si>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</si>
  <si>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Notebook:</t>
  </si>
  <si>
    <t>3,5" HDD 12TB pro NAS:</t>
  </si>
  <si>
    <t>SSD disk 1TB M.2:</t>
  </si>
  <si>
    <t>SSD disk 1TB 2,5" SATAIII:</t>
  </si>
  <si>
    <t>Monitor 27":</t>
  </si>
  <si>
    <t>Dual-Band Gigabit Router:</t>
  </si>
  <si>
    <t xml:space="preserve">Wi-Fi 6 Router:
</t>
  </si>
  <si>
    <t>Počítač:</t>
  </si>
  <si>
    <t>Set bezdrátové Klávesnice a myši:</t>
  </si>
  <si>
    <t xml:space="preserve">TABULKA NABÍDKOVÉ CENY 
</t>
  </si>
  <si>
    <t>NABÍZENÝ MODEL:
………………………………………..
Part number</t>
  </si>
  <si>
    <t>Preferovaná barva</t>
  </si>
  <si>
    <t>256 MB</t>
  </si>
  <si>
    <t>Nabídková cena
celkem 
Kč vč. DPH</t>
  </si>
  <si>
    <t>Nabídková cena 
celkem 
Kč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</si>
</sst>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4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48" fillId="2" borderId="11" xfId="0" applyFont="1" applyFill="1" applyBorder="1" applyAlignment="1" applyProtection="1">
      <alignment horizontal="center" vertical="center" wrapText="1"/>
      <protection/>
    </xf>
    <xf numFmtId="0" fontId="48" fillId="2" borderId="12" xfId="0" applyFont="1" applyFill="1" applyBorder="1" applyAlignment="1" applyProtection="1">
      <alignment horizontal="center" vertical="center" wrapText="1"/>
      <protection/>
    </xf>
    <xf numFmtId="0" fontId="48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right" wrapText="1"/>
      <protection/>
    </xf>
    <xf numFmtId="0" fontId="0" fillId="5" borderId="10" xfId="0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right" wrapText="1"/>
      <protection/>
    </xf>
    <xf numFmtId="0" fontId="0" fillId="5" borderId="10" xfId="0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47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0" zoomScaleNormal="70" zoomScalePageLayoutView="0" workbookViewId="0" topLeftCell="A5">
      <selection activeCell="N9" sqref="N9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1.42187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9.7109375" style="7" customWidth="1"/>
    <col min="8" max="16384" width="8.8515625" style="7" customWidth="1"/>
  </cols>
  <sheetData>
    <row r="1" spans="1:7" ht="52.5" customHeight="1">
      <c r="A1" s="17" t="s">
        <v>162</v>
      </c>
      <c r="B1" s="18"/>
      <c r="C1" s="18"/>
      <c r="D1" s="18"/>
      <c r="E1" s="18"/>
      <c r="F1" s="18"/>
      <c r="G1" s="18"/>
    </row>
    <row r="2" spans="1:7" ht="36.75" customHeight="1">
      <c r="A2" s="19" t="s">
        <v>20</v>
      </c>
      <c r="B2" s="20" t="s">
        <v>24</v>
      </c>
      <c r="C2" s="19" t="s">
        <v>147</v>
      </c>
      <c r="D2" s="19" t="s">
        <v>148</v>
      </c>
      <c r="E2" s="19" t="s">
        <v>149</v>
      </c>
      <c r="F2" s="19" t="s">
        <v>21</v>
      </c>
      <c r="G2" s="19" t="s">
        <v>22</v>
      </c>
    </row>
    <row r="3" spans="1:7" ht="42.75" customHeight="1">
      <c r="A3" s="21">
        <v>1</v>
      </c>
      <c r="B3" s="12" t="s">
        <v>153</v>
      </c>
      <c r="C3" s="22">
        <v>2</v>
      </c>
      <c r="D3" s="13"/>
      <c r="E3" s="23">
        <f aca="true" t="shared" si="0" ref="E3:E11">C3*D3</f>
        <v>0</v>
      </c>
      <c r="F3" s="23">
        <f aca="true" t="shared" si="1" ref="F3:F11">E3*0.21</f>
        <v>0</v>
      </c>
      <c r="G3" s="23">
        <f aca="true" t="shared" si="2" ref="G3:G11">E3+F3</f>
        <v>0</v>
      </c>
    </row>
    <row r="4" spans="1:7" ht="42" customHeight="1">
      <c r="A4" s="21">
        <v>2</v>
      </c>
      <c r="B4" s="12" t="s">
        <v>154</v>
      </c>
      <c r="C4" s="22">
        <v>2</v>
      </c>
      <c r="D4" s="13"/>
      <c r="E4" s="23">
        <f t="shared" si="0"/>
        <v>0</v>
      </c>
      <c r="F4" s="23">
        <f t="shared" si="1"/>
        <v>0</v>
      </c>
      <c r="G4" s="23">
        <f t="shared" si="2"/>
        <v>0</v>
      </c>
    </row>
    <row r="5" spans="1:7" ht="49.5" customHeight="1">
      <c r="A5" s="21">
        <v>3</v>
      </c>
      <c r="B5" s="12" t="s">
        <v>155</v>
      </c>
      <c r="C5" s="22">
        <v>4</v>
      </c>
      <c r="D5" s="13"/>
      <c r="E5" s="23">
        <f t="shared" si="0"/>
        <v>0</v>
      </c>
      <c r="F5" s="23">
        <f t="shared" si="1"/>
        <v>0</v>
      </c>
      <c r="G5" s="23">
        <f t="shared" si="2"/>
        <v>0</v>
      </c>
    </row>
    <row r="6" spans="1:7" ht="42" customHeight="1">
      <c r="A6" s="21">
        <v>4</v>
      </c>
      <c r="B6" s="12" t="s">
        <v>156</v>
      </c>
      <c r="C6" s="22">
        <v>4</v>
      </c>
      <c r="D6" s="13"/>
      <c r="E6" s="23">
        <f t="shared" si="0"/>
        <v>0</v>
      </c>
      <c r="F6" s="23">
        <f t="shared" si="1"/>
        <v>0</v>
      </c>
      <c r="G6" s="23">
        <f t="shared" si="2"/>
        <v>0</v>
      </c>
    </row>
    <row r="7" spans="1:7" ht="45.75" customHeight="1">
      <c r="A7" s="21">
        <v>4</v>
      </c>
      <c r="B7" s="12" t="s">
        <v>157</v>
      </c>
      <c r="C7" s="22">
        <v>2</v>
      </c>
      <c r="D7" s="13"/>
      <c r="E7" s="23">
        <f t="shared" si="0"/>
        <v>0</v>
      </c>
      <c r="F7" s="23">
        <f t="shared" si="1"/>
        <v>0</v>
      </c>
      <c r="G7" s="23">
        <f t="shared" si="2"/>
        <v>0</v>
      </c>
    </row>
    <row r="8" spans="1:7" ht="45" customHeight="1">
      <c r="A8" s="21">
        <v>5</v>
      </c>
      <c r="B8" s="12" t="s">
        <v>158</v>
      </c>
      <c r="C8" s="22">
        <v>1</v>
      </c>
      <c r="D8" s="13"/>
      <c r="E8" s="23">
        <f t="shared" si="0"/>
        <v>0</v>
      </c>
      <c r="F8" s="23">
        <f t="shared" si="1"/>
        <v>0</v>
      </c>
      <c r="G8" s="23">
        <f t="shared" si="2"/>
        <v>0</v>
      </c>
    </row>
    <row r="9" spans="1:7" ht="42" customHeight="1">
      <c r="A9" s="21">
        <v>6</v>
      </c>
      <c r="B9" s="12" t="s">
        <v>159</v>
      </c>
      <c r="C9" s="22">
        <v>1</v>
      </c>
      <c r="D9" s="13"/>
      <c r="E9" s="23">
        <f t="shared" si="0"/>
        <v>0</v>
      </c>
      <c r="F9" s="23">
        <f t="shared" si="1"/>
        <v>0</v>
      </c>
      <c r="G9" s="23">
        <f t="shared" si="2"/>
        <v>0</v>
      </c>
    </row>
    <row r="10" spans="1:7" ht="49.5" customHeight="1">
      <c r="A10" s="21">
        <v>8</v>
      </c>
      <c r="B10" s="12" t="s">
        <v>160</v>
      </c>
      <c r="C10" s="22">
        <v>1</v>
      </c>
      <c r="D10" s="13"/>
      <c r="E10" s="23">
        <f t="shared" si="0"/>
        <v>0</v>
      </c>
      <c r="F10" s="23">
        <f t="shared" si="1"/>
        <v>0</v>
      </c>
      <c r="G10" s="23">
        <f t="shared" si="2"/>
        <v>0</v>
      </c>
    </row>
    <row r="11" spans="1:7" ht="59.25" customHeight="1">
      <c r="A11" s="21">
        <v>9</v>
      </c>
      <c r="B11" s="12" t="s">
        <v>161</v>
      </c>
      <c r="C11" s="22">
        <v>4</v>
      </c>
      <c r="D11" s="13"/>
      <c r="E11" s="23">
        <f t="shared" si="0"/>
        <v>0</v>
      </c>
      <c r="F11" s="23">
        <f t="shared" si="1"/>
        <v>0</v>
      </c>
      <c r="G11" s="23">
        <f t="shared" si="2"/>
        <v>0</v>
      </c>
    </row>
    <row r="12" spans="1:7" s="16" customFormat="1" ht="14.25">
      <c r="A12" s="14"/>
      <c r="B12" s="10"/>
      <c r="C12" s="15"/>
      <c r="D12" s="11"/>
      <c r="E12" s="11"/>
      <c r="F12" s="11"/>
      <c r="G12" s="11"/>
    </row>
    <row r="13" spans="1:7" ht="86.25" customHeight="1">
      <c r="A13" s="24"/>
      <c r="B13" s="25" t="s">
        <v>29</v>
      </c>
      <c r="C13" s="25"/>
      <c r="D13" s="25"/>
      <c r="E13" s="25"/>
      <c r="F13" s="25"/>
      <c r="G13" s="25"/>
    </row>
    <row r="14" spans="1:7" ht="20.25" customHeight="1" thickBot="1">
      <c r="A14" s="24"/>
      <c r="B14" s="24"/>
      <c r="C14" s="24"/>
      <c r="D14" s="24"/>
      <c r="E14" s="24"/>
      <c r="F14" s="24"/>
      <c r="G14" s="24"/>
    </row>
    <row r="15" spans="1:7" ht="46.5" customHeight="1" thickBot="1">
      <c r="A15" s="24"/>
      <c r="B15" s="24"/>
      <c r="C15" s="24"/>
      <c r="D15" s="24"/>
      <c r="E15" s="26" t="s">
        <v>167</v>
      </c>
      <c r="F15" s="27" t="s">
        <v>23</v>
      </c>
      <c r="G15" s="28" t="s">
        <v>166</v>
      </c>
    </row>
    <row r="16" spans="1:7" ht="36.75" customHeight="1" thickBot="1">
      <c r="A16" s="24"/>
      <c r="B16" s="24"/>
      <c r="C16" s="24"/>
      <c r="D16" s="24"/>
      <c r="E16" s="29">
        <f>E3+E4+E5+E6+E7+E8+E9+E10+E11</f>
        <v>0</v>
      </c>
      <c r="F16" s="30">
        <f>E16*0.21</f>
        <v>0</v>
      </c>
      <c r="G16" s="31">
        <f>E16+F16</f>
        <v>0</v>
      </c>
    </row>
    <row r="17" spans="1:7" ht="14.25">
      <c r="A17" s="24"/>
      <c r="B17" s="24"/>
      <c r="C17" s="24"/>
      <c r="D17" s="24"/>
      <c r="E17" s="24"/>
      <c r="F17" s="24"/>
      <c r="G17" s="24"/>
    </row>
    <row r="18" spans="1:7" ht="18">
      <c r="A18" s="24"/>
      <c r="B18" s="32" t="s">
        <v>25</v>
      </c>
      <c r="C18" s="32"/>
      <c r="D18" s="32"/>
      <c r="E18" s="32"/>
      <c r="F18" s="24"/>
      <c r="G18" s="24"/>
    </row>
    <row r="19" spans="1:7" ht="18">
      <c r="A19" s="24"/>
      <c r="B19" s="32" t="s">
        <v>28</v>
      </c>
      <c r="C19" s="32"/>
      <c r="D19" s="32"/>
      <c r="E19" s="32"/>
      <c r="F19" s="24"/>
      <c r="G19" s="24"/>
    </row>
    <row r="20" spans="1:7" ht="18">
      <c r="A20" s="24"/>
      <c r="B20" s="32" t="s">
        <v>150</v>
      </c>
      <c r="C20" s="32"/>
      <c r="D20" s="32"/>
      <c r="E20" s="32"/>
      <c r="F20" s="24"/>
      <c r="G20" s="24"/>
    </row>
    <row r="21" spans="1:7" ht="18">
      <c r="A21" s="24"/>
      <c r="B21" s="32" t="s">
        <v>151</v>
      </c>
      <c r="C21" s="32"/>
      <c r="D21" s="32"/>
      <c r="E21" s="32"/>
      <c r="F21" s="24"/>
      <c r="G21" s="24"/>
    </row>
    <row r="22" spans="1:7" ht="14.25">
      <c r="A22" s="24"/>
      <c r="B22" s="24"/>
      <c r="C22" s="24"/>
      <c r="D22" s="24"/>
      <c r="E22" s="24"/>
      <c r="F22" s="24"/>
      <c r="G22" s="24"/>
    </row>
    <row r="23" spans="2:3" ht="15">
      <c r="B23" s="5" t="s">
        <v>152</v>
      </c>
      <c r="C23" s="6"/>
    </row>
    <row r="25" ht="14.25">
      <c r="B25" s="7" t="s">
        <v>26</v>
      </c>
    </row>
    <row r="26" ht="14.25">
      <c r="B26" s="7" t="s">
        <v>27</v>
      </c>
    </row>
  </sheetData>
  <sheetProtection password="C565" sheet="1" objects="1" scenarios="1" formatCells="0" formatColumns="0" formatRows="0"/>
  <mergeCells count="2">
    <mergeCell ref="A1:G1"/>
    <mergeCell ref="B13:G13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70" zoomScaleNormal="70" zoomScaleSheetLayoutView="70" zoomScalePageLayoutView="0" workbookViewId="0" topLeftCell="A1">
      <selection activeCell="H5" sqref="H5"/>
    </sheetView>
  </sheetViews>
  <sheetFormatPr defaultColWidth="8.7109375" defaultRowHeight="15"/>
  <cols>
    <col min="1" max="1" width="32.28125" style="34" customWidth="1"/>
    <col min="2" max="2" width="19.57421875" style="34" customWidth="1"/>
    <col min="3" max="3" width="20.8515625" style="34" customWidth="1"/>
    <col min="4" max="4" width="2.57421875" style="34" customWidth="1"/>
    <col min="5" max="5" width="33.421875" style="34" customWidth="1"/>
    <col min="6" max="6" width="50.8515625" style="34" customWidth="1"/>
    <col min="7" max="16384" width="8.7109375" style="34" customWidth="1"/>
  </cols>
  <sheetData>
    <row r="1" spans="1:5" ht="54">
      <c r="A1" s="36"/>
      <c r="B1" s="37"/>
      <c r="C1" s="38"/>
      <c r="D1" s="33"/>
      <c r="E1" s="1" t="s">
        <v>163</v>
      </c>
    </row>
    <row r="2" spans="1:5" ht="29.25" customHeight="1">
      <c r="A2" s="39" t="s">
        <v>9</v>
      </c>
      <c r="B2" s="39" t="s">
        <v>3</v>
      </c>
      <c r="C2" s="39" t="s">
        <v>19</v>
      </c>
      <c r="E2" s="2" t="s">
        <v>9</v>
      </c>
    </row>
    <row r="3" spans="1:5" ht="14.25">
      <c r="A3" s="40" t="s">
        <v>0</v>
      </c>
      <c r="B3" s="41"/>
      <c r="C3" s="41"/>
      <c r="E3" s="3" t="s">
        <v>0</v>
      </c>
    </row>
    <row r="4" spans="1:5" ht="14.25">
      <c r="A4" s="42" t="s">
        <v>54</v>
      </c>
      <c r="B4" s="43" t="s">
        <v>55</v>
      </c>
      <c r="C4" s="43"/>
      <c r="D4" s="35"/>
      <c r="E4" s="2"/>
    </row>
    <row r="5" spans="1:5" ht="28.5">
      <c r="A5" s="42" t="s">
        <v>57</v>
      </c>
      <c r="B5" s="42"/>
      <c r="C5" s="43" t="s">
        <v>58</v>
      </c>
      <c r="E5" s="2"/>
    </row>
    <row r="6" spans="1:5" ht="14.25">
      <c r="A6" s="42" t="s">
        <v>59</v>
      </c>
      <c r="B6" s="42"/>
      <c r="C6" s="44">
        <v>8</v>
      </c>
      <c r="E6" s="2"/>
    </row>
    <row r="7" spans="1:5" ht="14.25">
      <c r="A7" s="40" t="s">
        <v>1</v>
      </c>
      <c r="B7" s="41"/>
      <c r="C7" s="41"/>
      <c r="E7" s="3" t="s">
        <v>1</v>
      </c>
    </row>
    <row r="8" spans="1:5" ht="14.25">
      <c r="A8" s="42" t="s">
        <v>60</v>
      </c>
      <c r="B8" s="44" t="s">
        <v>61</v>
      </c>
      <c r="C8" s="44"/>
      <c r="E8" s="2"/>
    </row>
    <row r="9" spans="1:5" ht="14.25">
      <c r="A9" s="40" t="s">
        <v>62</v>
      </c>
      <c r="B9" s="41"/>
      <c r="C9" s="41"/>
      <c r="E9" s="3" t="s">
        <v>62</v>
      </c>
    </row>
    <row r="10" spans="1:5" ht="28.5">
      <c r="A10" s="42" t="s">
        <v>10</v>
      </c>
      <c r="B10" s="44" t="s">
        <v>63</v>
      </c>
      <c r="C10" s="44"/>
      <c r="E10" s="2"/>
    </row>
    <row r="11" spans="1:5" ht="14.25">
      <c r="A11" s="42" t="s">
        <v>5</v>
      </c>
      <c r="B11" s="42"/>
      <c r="C11" s="44">
        <v>14</v>
      </c>
      <c r="E11" s="2"/>
    </row>
    <row r="12" spans="1:5" ht="14.25">
      <c r="A12" s="42" t="s">
        <v>64</v>
      </c>
      <c r="B12" s="42"/>
      <c r="C12" s="44" t="s">
        <v>48</v>
      </c>
      <c r="E12" s="2"/>
    </row>
    <row r="13" spans="1:5" ht="14.25">
      <c r="A13" s="42" t="s">
        <v>65</v>
      </c>
      <c r="B13" s="44" t="s">
        <v>66</v>
      </c>
      <c r="C13" s="44"/>
      <c r="E13" s="2"/>
    </row>
    <row r="14" spans="1:5" ht="14.25">
      <c r="A14" s="42" t="s">
        <v>67</v>
      </c>
      <c r="B14" s="44"/>
      <c r="C14" s="44" t="s">
        <v>68</v>
      </c>
      <c r="E14" s="2"/>
    </row>
    <row r="15" spans="1:5" ht="14.25">
      <c r="A15" s="40" t="s">
        <v>69</v>
      </c>
      <c r="B15" s="41"/>
      <c r="C15" s="41"/>
      <c r="E15" s="3" t="s">
        <v>69</v>
      </c>
    </row>
    <row r="16" spans="1:5" ht="14.25">
      <c r="A16" s="42" t="s">
        <v>70</v>
      </c>
      <c r="B16" s="44" t="s">
        <v>42</v>
      </c>
      <c r="C16" s="44"/>
      <c r="E16" s="2"/>
    </row>
    <row r="17" spans="1:5" ht="14.25">
      <c r="A17" s="42" t="s">
        <v>71</v>
      </c>
      <c r="B17" s="44"/>
      <c r="C17" s="44">
        <v>1</v>
      </c>
      <c r="E17" s="2"/>
    </row>
    <row r="18" spans="1:5" ht="14.25">
      <c r="A18" s="42" t="s">
        <v>72</v>
      </c>
      <c r="B18" s="44" t="s">
        <v>45</v>
      </c>
      <c r="C18" s="44"/>
      <c r="E18" s="2"/>
    </row>
    <row r="19" spans="1:5" ht="14.25">
      <c r="A19" s="42" t="s">
        <v>73</v>
      </c>
      <c r="B19" s="44" t="s">
        <v>74</v>
      </c>
      <c r="C19" s="44"/>
      <c r="E19" s="2"/>
    </row>
    <row r="20" spans="1:5" ht="14.25">
      <c r="A20" s="42" t="s">
        <v>75</v>
      </c>
      <c r="B20" s="45"/>
      <c r="C20" s="44">
        <v>1000</v>
      </c>
      <c r="E20" s="2"/>
    </row>
    <row r="21" spans="1:5" ht="14.25">
      <c r="A21" s="40" t="s">
        <v>2</v>
      </c>
      <c r="B21" s="41"/>
      <c r="C21" s="41"/>
      <c r="E21" s="3" t="s">
        <v>2</v>
      </c>
    </row>
    <row r="22" spans="1:5" ht="14.25">
      <c r="A22" s="42" t="s">
        <v>76</v>
      </c>
      <c r="B22" s="45"/>
      <c r="C22" s="44">
        <v>16</v>
      </c>
      <c r="E22" s="2"/>
    </row>
    <row r="23" spans="1:5" ht="14.25">
      <c r="A23" s="42" t="s">
        <v>78</v>
      </c>
      <c r="B23" s="44" t="s">
        <v>79</v>
      </c>
      <c r="C23" s="44"/>
      <c r="E23" s="2"/>
    </row>
    <row r="24" spans="1:5" ht="14.25">
      <c r="A24" s="42" t="s">
        <v>80</v>
      </c>
      <c r="B24" s="44" t="s">
        <v>139</v>
      </c>
      <c r="C24" s="44">
        <v>2</v>
      </c>
      <c r="E24" s="2"/>
    </row>
    <row r="25" spans="1:5" ht="14.25">
      <c r="A25" s="40" t="s">
        <v>83</v>
      </c>
      <c r="B25" s="41"/>
      <c r="C25" s="41"/>
      <c r="E25" s="3" t="s">
        <v>83</v>
      </c>
    </row>
    <row r="26" spans="1:5" ht="28.5">
      <c r="A26" s="42" t="s">
        <v>84</v>
      </c>
      <c r="B26" s="44" t="s">
        <v>85</v>
      </c>
      <c r="C26" s="44"/>
      <c r="E26" s="2"/>
    </row>
    <row r="27" spans="1:5" ht="14.25">
      <c r="A27" s="42" t="s">
        <v>86</v>
      </c>
      <c r="B27" s="44" t="s">
        <v>35</v>
      </c>
      <c r="C27" s="44"/>
      <c r="E27" s="2"/>
    </row>
    <row r="28" spans="1:5" ht="14.25">
      <c r="A28" s="40" t="s">
        <v>87</v>
      </c>
      <c r="B28" s="41"/>
      <c r="C28" s="41"/>
      <c r="E28" s="3" t="s">
        <v>87</v>
      </c>
    </row>
    <row r="29" spans="1:5" ht="14.25">
      <c r="A29" s="42" t="s">
        <v>88</v>
      </c>
      <c r="B29" s="44" t="s">
        <v>89</v>
      </c>
      <c r="C29" s="44"/>
      <c r="E29" s="2"/>
    </row>
    <row r="30" spans="1:5" ht="14.25">
      <c r="A30" s="42" t="s">
        <v>90</v>
      </c>
      <c r="B30" s="44" t="s">
        <v>91</v>
      </c>
      <c r="C30" s="44"/>
      <c r="E30" s="2"/>
    </row>
    <row r="31" spans="1:5" ht="14.25">
      <c r="A31" s="42" t="s">
        <v>92</v>
      </c>
      <c r="B31" s="44" t="s">
        <v>93</v>
      </c>
      <c r="C31" s="44"/>
      <c r="E31" s="2"/>
    </row>
    <row r="32" spans="1:5" ht="14.25">
      <c r="A32" s="40" t="s">
        <v>94</v>
      </c>
      <c r="B32" s="41"/>
      <c r="C32" s="41"/>
      <c r="E32" s="3" t="s">
        <v>94</v>
      </c>
    </row>
    <row r="33" spans="1:5" ht="14.25">
      <c r="A33" s="42" t="s">
        <v>95</v>
      </c>
      <c r="B33" s="44" t="s">
        <v>8</v>
      </c>
      <c r="C33" s="44"/>
      <c r="E33" s="2"/>
    </row>
    <row r="34" spans="1:5" ht="14.25">
      <c r="A34" s="42" t="s">
        <v>96</v>
      </c>
      <c r="B34" s="44" t="s">
        <v>8</v>
      </c>
      <c r="C34" s="44"/>
      <c r="E34" s="2"/>
    </row>
    <row r="35" spans="1:5" ht="14.25">
      <c r="A35" s="42" t="s">
        <v>49</v>
      </c>
      <c r="B35" s="44" t="s">
        <v>8</v>
      </c>
      <c r="C35" s="44"/>
      <c r="E35" s="2"/>
    </row>
    <row r="36" spans="1:5" ht="14.25">
      <c r="A36" s="42" t="s">
        <v>97</v>
      </c>
      <c r="B36" s="44" t="s">
        <v>8</v>
      </c>
      <c r="C36" s="44"/>
      <c r="E36" s="2"/>
    </row>
    <row r="37" spans="1:5" ht="14.25">
      <c r="A37" s="42" t="s">
        <v>98</v>
      </c>
      <c r="B37" s="44"/>
      <c r="C37" s="44">
        <v>3</v>
      </c>
      <c r="E37" s="2"/>
    </row>
    <row r="38" spans="1:5" ht="14.25">
      <c r="A38" s="42" t="s">
        <v>99</v>
      </c>
      <c r="B38" s="44"/>
      <c r="C38" s="44">
        <v>1</v>
      </c>
      <c r="E38" s="2"/>
    </row>
    <row r="39" spans="1:5" ht="28.5">
      <c r="A39" s="40" t="s">
        <v>100</v>
      </c>
      <c r="B39" s="41"/>
      <c r="C39" s="41"/>
      <c r="E39" s="3" t="s">
        <v>100</v>
      </c>
    </row>
    <row r="40" spans="1:5" ht="14.25">
      <c r="A40" s="46" t="s">
        <v>101</v>
      </c>
      <c r="B40" s="44"/>
      <c r="C40" s="44" t="s">
        <v>102</v>
      </c>
      <c r="E40" s="4"/>
    </row>
    <row r="41" spans="1:5" ht="28.5">
      <c r="A41" s="42" t="s">
        <v>103</v>
      </c>
      <c r="B41" s="44" t="s">
        <v>104</v>
      </c>
      <c r="C41" s="44"/>
      <c r="E41" s="2"/>
    </row>
    <row r="42" spans="1:5" ht="14.25">
      <c r="A42" s="40" t="s">
        <v>105</v>
      </c>
      <c r="B42" s="41"/>
      <c r="C42" s="41"/>
      <c r="E42" s="3" t="s">
        <v>105</v>
      </c>
    </row>
    <row r="43" spans="1:5" ht="42.75">
      <c r="A43" s="42" t="s">
        <v>106</v>
      </c>
      <c r="B43" s="44" t="s">
        <v>107</v>
      </c>
      <c r="C43" s="44"/>
      <c r="E43" s="2"/>
    </row>
    <row r="44" spans="1:5" ht="14.25">
      <c r="A44" s="42" t="s">
        <v>108</v>
      </c>
      <c r="B44" s="44"/>
      <c r="C44" s="44" t="s">
        <v>109</v>
      </c>
      <c r="E44" s="2"/>
    </row>
    <row r="45" spans="1:5" ht="28.5">
      <c r="A45" s="42" t="s">
        <v>110</v>
      </c>
      <c r="B45" s="44" t="s">
        <v>111</v>
      </c>
      <c r="C45" s="44"/>
      <c r="E45" s="2"/>
    </row>
    <row r="46" spans="1:5" ht="14.25">
      <c r="A46" s="42" t="s">
        <v>164</v>
      </c>
      <c r="B46" s="44" t="s">
        <v>113</v>
      </c>
      <c r="C46" s="44"/>
      <c r="E46" s="2"/>
    </row>
    <row r="47" spans="1:5" ht="14.25">
      <c r="A47" s="42"/>
      <c r="B47" s="42"/>
      <c r="C47" s="44"/>
      <c r="E47" s="2"/>
    </row>
    <row r="48" spans="1:5" ht="14.25">
      <c r="A48" s="42"/>
      <c r="B48" s="42"/>
      <c r="C48" s="44"/>
      <c r="E48" s="2"/>
    </row>
    <row r="49" spans="1:5" ht="14.25">
      <c r="A49" s="42"/>
      <c r="B49" s="42"/>
      <c r="C49" s="44"/>
      <c r="E49" s="2"/>
    </row>
    <row r="50" spans="1:5" ht="14.25">
      <c r="A50" s="42"/>
      <c r="B50" s="42"/>
      <c r="C50" s="44"/>
      <c r="E50" s="2"/>
    </row>
    <row r="51" spans="1:5" ht="14.25">
      <c r="A51" s="42"/>
      <c r="B51" s="42"/>
      <c r="C51" s="44"/>
      <c r="E51" s="2"/>
    </row>
    <row r="52" spans="1:5" ht="14.25">
      <c r="A52" s="42"/>
      <c r="B52" s="42"/>
      <c r="C52" s="44"/>
      <c r="E52" s="2"/>
    </row>
  </sheetData>
  <sheetProtection password="C56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="85" zoomScaleNormal="85" zoomScaleSheetLayoutView="85" zoomScalePageLayoutView="0" workbookViewId="0" topLeftCell="A1">
      <selection activeCell="A1" sqref="A1:C9"/>
    </sheetView>
  </sheetViews>
  <sheetFormatPr defaultColWidth="8.7109375" defaultRowHeight="15"/>
  <cols>
    <col min="1" max="1" width="30.421875" style="34" customWidth="1"/>
    <col min="2" max="2" width="19.57421875" style="34" customWidth="1"/>
    <col min="3" max="3" width="20.8515625" style="34" customWidth="1"/>
    <col min="4" max="4" width="2.8515625" style="10" customWidth="1"/>
    <col min="5" max="5" width="33.4218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54">
      <c r="A1" s="36"/>
      <c r="B1" s="37"/>
      <c r="C1" s="38"/>
      <c r="D1" s="47"/>
      <c r="E1" s="1" t="s">
        <v>163</v>
      </c>
    </row>
    <row r="2" spans="1:5" ht="42.75" customHeight="1">
      <c r="A2" s="39" t="s">
        <v>9</v>
      </c>
      <c r="B2" s="39" t="s">
        <v>3</v>
      </c>
      <c r="C2" s="39" t="s">
        <v>19</v>
      </c>
      <c r="E2" s="2" t="s">
        <v>9</v>
      </c>
    </row>
    <row r="3" spans="1:5" ht="14.25">
      <c r="A3" s="40" t="s">
        <v>30</v>
      </c>
      <c r="B3" s="41"/>
      <c r="C3" s="41"/>
      <c r="D3" s="48"/>
      <c r="E3" s="3"/>
    </row>
    <row r="4" spans="1:5" ht="14.25">
      <c r="A4" s="42" t="s">
        <v>31</v>
      </c>
      <c r="B4" s="43" t="s">
        <v>114</v>
      </c>
      <c r="C4" s="43"/>
      <c r="D4" s="48"/>
      <c r="E4" s="2"/>
    </row>
    <row r="5" spans="1:5" ht="14.25">
      <c r="A5" s="42" t="s">
        <v>32</v>
      </c>
      <c r="B5" s="43" t="s">
        <v>115</v>
      </c>
      <c r="C5" s="43"/>
      <c r="D5" s="48"/>
      <c r="E5" s="2"/>
    </row>
    <row r="6" spans="1:5" ht="14.25">
      <c r="A6" s="42" t="s">
        <v>33</v>
      </c>
      <c r="B6" s="42"/>
      <c r="C6" s="49" t="s">
        <v>116</v>
      </c>
      <c r="D6" s="48"/>
      <c r="E6" s="2"/>
    </row>
    <row r="7" spans="1:5" ht="14.25">
      <c r="A7" s="42" t="s">
        <v>119</v>
      </c>
      <c r="B7" s="42"/>
      <c r="C7" s="49">
        <v>7200</v>
      </c>
      <c r="D7" s="48"/>
      <c r="E7" s="2"/>
    </row>
    <row r="8" spans="1:5" ht="14.25">
      <c r="A8" s="42" t="s">
        <v>120</v>
      </c>
      <c r="B8" s="42"/>
      <c r="C8" s="49" t="s">
        <v>165</v>
      </c>
      <c r="D8" s="48"/>
      <c r="E8" s="2"/>
    </row>
    <row r="9" spans="1:5" ht="14.25">
      <c r="A9" s="50" t="s">
        <v>117</v>
      </c>
      <c r="B9" s="51"/>
      <c r="C9" s="52" t="s">
        <v>118</v>
      </c>
      <c r="D9" s="48"/>
      <c r="E9" s="2"/>
    </row>
  </sheetData>
  <sheetProtection password="C56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SheetLayoutView="100" zoomScalePageLayoutView="0" workbookViewId="0" topLeftCell="A1">
      <selection activeCell="G10" sqref="G10"/>
    </sheetView>
  </sheetViews>
  <sheetFormatPr defaultColWidth="8.7109375" defaultRowHeight="15"/>
  <cols>
    <col min="1" max="1" width="25.421875" style="34" customWidth="1"/>
    <col min="2" max="2" width="19.57421875" style="34" customWidth="1"/>
    <col min="3" max="3" width="20.8515625" style="34" customWidth="1"/>
    <col min="4" max="4" width="3.7109375" style="10" customWidth="1"/>
    <col min="5" max="5" width="29.71093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54">
      <c r="A1" s="36"/>
      <c r="B1" s="37"/>
      <c r="C1" s="38"/>
      <c r="D1" s="47"/>
      <c r="E1" s="1" t="s">
        <v>163</v>
      </c>
    </row>
    <row r="2" spans="1:5" ht="30.75" customHeight="1">
      <c r="A2" s="39" t="s">
        <v>9</v>
      </c>
      <c r="B2" s="39" t="s">
        <v>3</v>
      </c>
      <c r="C2" s="39" t="s">
        <v>19</v>
      </c>
      <c r="E2" s="2" t="s">
        <v>9</v>
      </c>
    </row>
    <row r="3" spans="1:5" ht="14.25">
      <c r="A3" s="40" t="s">
        <v>30</v>
      </c>
      <c r="B3" s="41"/>
      <c r="C3" s="41"/>
      <c r="D3" s="48"/>
      <c r="E3" s="3"/>
    </row>
    <row r="4" spans="1:5" ht="14.25">
      <c r="A4" s="42" t="s">
        <v>31</v>
      </c>
      <c r="B4" s="43" t="s">
        <v>45</v>
      </c>
      <c r="C4" s="43"/>
      <c r="D4" s="48"/>
      <c r="E4" s="2"/>
    </row>
    <row r="5" spans="1:5" ht="28.5">
      <c r="A5" s="42" t="s">
        <v>32</v>
      </c>
      <c r="B5" s="43" t="s">
        <v>121</v>
      </c>
      <c r="C5" s="43"/>
      <c r="D5" s="48"/>
      <c r="E5" s="2"/>
    </row>
    <row r="6" spans="1:5" ht="14.25">
      <c r="A6" s="42" t="s">
        <v>33</v>
      </c>
      <c r="B6" s="45"/>
      <c r="C6" s="49" t="s">
        <v>37</v>
      </c>
      <c r="D6" s="48"/>
      <c r="E6" s="2"/>
    </row>
    <row r="7" spans="1:5" ht="14.25">
      <c r="A7" s="42" t="s">
        <v>51</v>
      </c>
      <c r="B7" s="49"/>
      <c r="C7" s="43" t="s">
        <v>122</v>
      </c>
      <c r="D7" s="48"/>
      <c r="E7" s="2"/>
    </row>
    <row r="8" spans="1:5" ht="14.25">
      <c r="A8" s="42" t="s">
        <v>52</v>
      </c>
      <c r="B8" s="49"/>
      <c r="C8" s="43" t="s">
        <v>123</v>
      </c>
      <c r="D8" s="48"/>
      <c r="E8" s="2"/>
    </row>
  </sheetData>
  <sheetProtection password="C56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SheetLayoutView="100" zoomScalePageLayoutView="0" workbookViewId="0" topLeftCell="A1">
      <selection activeCell="G12" sqref="G12"/>
    </sheetView>
  </sheetViews>
  <sheetFormatPr defaultColWidth="8.7109375" defaultRowHeight="15"/>
  <cols>
    <col min="1" max="1" width="25.00390625" style="34" customWidth="1"/>
    <col min="2" max="2" width="19.57421875" style="34" customWidth="1"/>
    <col min="3" max="3" width="20.8515625" style="34" customWidth="1"/>
    <col min="4" max="4" width="2.8515625" style="10" customWidth="1"/>
    <col min="5" max="5" width="30.14062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54">
      <c r="A1" s="36"/>
      <c r="B1" s="37"/>
      <c r="C1" s="38"/>
      <c r="D1" s="47"/>
      <c r="E1" s="1" t="s">
        <v>163</v>
      </c>
    </row>
    <row r="2" spans="1:5" ht="31.5" customHeight="1">
      <c r="A2" s="39" t="s">
        <v>9</v>
      </c>
      <c r="B2" s="39" t="s">
        <v>3</v>
      </c>
      <c r="C2" s="39" t="s">
        <v>19</v>
      </c>
      <c r="E2" s="2" t="s">
        <v>9</v>
      </c>
    </row>
    <row r="3" spans="1:5" ht="14.25">
      <c r="A3" s="40" t="s">
        <v>30</v>
      </c>
      <c r="B3" s="41"/>
      <c r="C3" s="41"/>
      <c r="D3" s="48"/>
      <c r="E3" s="3"/>
    </row>
    <row r="4" spans="1:5" ht="14.25">
      <c r="A4" s="42" t="s">
        <v>31</v>
      </c>
      <c r="B4" s="43" t="s">
        <v>45</v>
      </c>
      <c r="C4" s="43"/>
      <c r="D4" s="48"/>
      <c r="E4" s="2"/>
    </row>
    <row r="5" spans="1:5" ht="14.25">
      <c r="A5" s="42" t="s">
        <v>32</v>
      </c>
      <c r="B5" s="43" t="s">
        <v>124</v>
      </c>
      <c r="C5" s="43"/>
      <c r="D5" s="48"/>
      <c r="E5" s="2"/>
    </row>
    <row r="6" spans="1:5" ht="14.25">
      <c r="A6" s="42" t="s">
        <v>33</v>
      </c>
      <c r="B6" s="42"/>
      <c r="C6" s="49" t="s">
        <v>37</v>
      </c>
      <c r="D6" s="53"/>
      <c r="E6" s="2"/>
    </row>
    <row r="7" spans="1:5" ht="14.25">
      <c r="A7" s="42" t="s">
        <v>51</v>
      </c>
      <c r="B7" s="49"/>
      <c r="C7" s="43" t="s">
        <v>125</v>
      </c>
      <c r="D7" s="48"/>
      <c r="E7" s="2"/>
    </row>
    <row r="8" spans="1:5" ht="14.25">
      <c r="A8" s="42" t="s">
        <v>52</v>
      </c>
      <c r="B8" s="49"/>
      <c r="C8" s="43" t="s">
        <v>53</v>
      </c>
      <c r="D8" s="48"/>
      <c r="E8" s="2"/>
    </row>
  </sheetData>
  <sheetProtection password="C56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zoomScalePageLayoutView="0" workbookViewId="0" topLeftCell="A1">
      <selection activeCell="F7" sqref="F7"/>
    </sheetView>
  </sheetViews>
  <sheetFormatPr defaultColWidth="8.7109375" defaultRowHeight="15"/>
  <cols>
    <col min="1" max="1" width="30.421875" style="34" customWidth="1"/>
    <col min="2" max="2" width="19.57421875" style="34" customWidth="1"/>
    <col min="3" max="3" width="20.8515625" style="34" customWidth="1"/>
    <col min="4" max="4" width="3.00390625" style="10" customWidth="1"/>
    <col min="5" max="5" width="31.421875" style="34" customWidth="1"/>
    <col min="6" max="6" width="50.8515625" style="34" customWidth="1"/>
    <col min="7" max="16384" width="8.7109375" style="34" customWidth="1"/>
  </cols>
  <sheetData>
    <row r="1" spans="1:5" ht="54">
      <c r="A1" s="56"/>
      <c r="B1" s="57"/>
      <c r="C1" s="58"/>
      <c r="E1" s="1" t="s">
        <v>163</v>
      </c>
    </row>
    <row r="2" spans="1:5" ht="28.5">
      <c r="A2" s="59" t="s">
        <v>9</v>
      </c>
      <c r="B2" s="59" t="s">
        <v>3</v>
      </c>
      <c r="C2" s="59" t="s">
        <v>4</v>
      </c>
      <c r="D2" s="54"/>
      <c r="E2" s="2" t="s">
        <v>9</v>
      </c>
    </row>
    <row r="3" spans="1:5" ht="15.75" customHeight="1">
      <c r="A3" s="60" t="s">
        <v>11</v>
      </c>
      <c r="B3" s="60"/>
      <c r="C3" s="60"/>
      <c r="D3" s="55"/>
      <c r="E3" s="8" t="s">
        <v>11</v>
      </c>
    </row>
    <row r="4" spans="1:5" ht="14.25">
      <c r="A4" s="61" t="s">
        <v>5</v>
      </c>
      <c r="B4" s="42"/>
      <c r="C4" s="49">
        <v>27</v>
      </c>
      <c r="D4" s="53"/>
      <c r="E4" s="9"/>
    </row>
    <row r="5" spans="1:5" ht="14.25">
      <c r="A5" s="61" t="s">
        <v>16</v>
      </c>
      <c r="B5" s="42"/>
      <c r="C5" s="62" t="s">
        <v>48</v>
      </c>
      <c r="D5" s="53"/>
      <c r="E5" s="9"/>
    </row>
    <row r="6" spans="1:5" ht="14.25">
      <c r="A6" s="61" t="s">
        <v>10</v>
      </c>
      <c r="B6" s="49" t="s">
        <v>132</v>
      </c>
      <c r="C6" s="49"/>
      <c r="D6" s="53"/>
      <c r="E6" s="9"/>
    </row>
    <row r="7" spans="1:5" ht="14.25">
      <c r="A7" s="60" t="s">
        <v>12</v>
      </c>
      <c r="B7" s="63"/>
      <c r="C7" s="63"/>
      <c r="D7" s="53"/>
      <c r="E7" s="8" t="s">
        <v>12</v>
      </c>
    </row>
    <row r="8" spans="1:5" ht="14.25">
      <c r="A8" s="61" t="s">
        <v>6</v>
      </c>
      <c r="B8" s="49" t="s">
        <v>126</v>
      </c>
      <c r="C8" s="49"/>
      <c r="D8" s="53"/>
      <c r="E8" s="9"/>
    </row>
    <row r="9" spans="1:5" ht="14.25">
      <c r="A9" s="64" t="s">
        <v>127</v>
      </c>
      <c r="B9" s="62" t="s">
        <v>7</v>
      </c>
      <c r="C9" s="49"/>
      <c r="D9" s="53"/>
      <c r="E9" s="9"/>
    </row>
    <row r="10" spans="1:5" ht="14.25">
      <c r="A10" s="61" t="s">
        <v>17</v>
      </c>
      <c r="B10" s="49" t="s">
        <v>7</v>
      </c>
      <c r="C10" s="49"/>
      <c r="D10" s="53"/>
      <c r="E10" s="9"/>
    </row>
    <row r="11" spans="1:5" ht="14.25">
      <c r="A11" s="60" t="s">
        <v>13</v>
      </c>
      <c r="B11" s="63"/>
      <c r="C11" s="63"/>
      <c r="D11" s="53"/>
      <c r="E11" s="8" t="s">
        <v>13</v>
      </c>
    </row>
    <row r="12" spans="1:5" ht="14.25">
      <c r="A12" s="61" t="s">
        <v>131</v>
      </c>
      <c r="B12" s="49" t="s">
        <v>130</v>
      </c>
      <c r="C12" s="49"/>
      <c r="D12" s="53"/>
      <c r="E12" s="9"/>
    </row>
    <row r="13" spans="1:5" ht="14.25">
      <c r="A13" s="60" t="s">
        <v>14</v>
      </c>
      <c r="B13" s="63"/>
      <c r="C13" s="63"/>
      <c r="D13" s="53"/>
      <c r="E13" s="8" t="s">
        <v>14</v>
      </c>
    </row>
    <row r="14" spans="1:5" ht="14.25">
      <c r="A14" s="61" t="s">
        <v>34</v>
      </c>
      <c r="B14" s="49" t="s">
        <v>8</v>
      </c>
      <c r="C14" s="62"/>
      <c r="D14" s="53"/>
      <c r="E14" s="9"/>
    </row>
    <row r="15" spans="1:5" ht="28.5">
      <c r="A15" s="42" t="s">
        <v>128</v>
      </c>
      <c r="B15" s="49" t="s">
        <v>129</v>
      </c>
      <c r="C15" s="62"/>
      <c r="D15" s="53"/>
      <c r="E15" s="9"/>
    </row>
    <row r="16" spans="1:5" ht="14.25">
      <c r="A16" s="60" t="s">
        <v>15</v>
      </c>
      <c r="B16" s="63"/>
      <c r="C16" s="63"/>
      <c r="D16" s="53"/>
      <c r="E16" s="8" t="s">
        <v>15</v>
      </c>
    </row>
    <row r="17" spans="1:5" ht="14.25">
      <c r="A17" s="61" t="s">
        <v>18</v>
      </c>
      <c r="B17" s="49"/>
      <c r="C17" s="62">
        <v>1</v>
      </c>
      <c r="D17" s="53"/>
      <c r="E17" s="9"/>
    </row>
    <row r="18" spans="1:5" ht="14.25">
      <c r="A18" s="61" t="s">
        <v>49</v>
      </c>
      <c r="B18" s="49"/>
      <c r="C18" s="62">
        <v>1</v>
      </c>
      <c r="D18" s="53"/>
      <c r="E18" s="9"/>
    </row>
    <row r="19" spans="1:5" ht="14.25">
      <c r="A19" s="61" t="s">
        <v>46</v>
      </c>
      <c r="B19" s="62" t="s">
        <v>47</v>
      </c>
      <c r="C19" s="49"/>
      <c r="D19" s="53"/>
      <c r="E19" s="9"/>
    </row>
  </sheetData>
  <sheetProtection password="C56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85" zoomScaleNormal="85" zoomScaleSheetLayoutView="70" zoomScalePageLayoutView="0" workbookViewId="0" topLeftCell="A1">
      <selection activeCell="F7" sqref="F7"/>
    </sheetView>
  </sheetViews>
  <sheetFormatPr defaultColWidth="8.7109375" defaultRowHeight="15"/>
  <cols>
    <col min="1" max="1" width="32.28125" style="34" customWidth="1"/>
    <col min="2" max="2" width="19.57421875" style="34" customWidth="1"/>
    <col min="3" max="3" width="20.8515625" style="34" customWidth="1"/>
    <col min="4" max="4" width="2.57421875" style="34" customWidth="1"/>
    <col min="5" max="5" width="33.421875" style="34" customWidth="1"/>
    <col min="6" max="6" width="50.8515625" style="34" customWidth="1"/>
    <col min="7" max="16384" width="8.7109375" style="34" customWidth="1"/>
  </cols>
  <sheetData>
    <row r="1" spans="1:5" ht="54">
      <c r="A1" s="36"/>
      <c r="B1" s="37"/>
      <c r="C1" s="38"/>
      <c r="D1" s="33"/>
      <c r="E1" s="1" t="s">
        <v>163</v>
      </c>
    </row>
    <row r="2" spans="1:5" ht="27" customHeight="1">
      <c r="A2" s="39" t="s">
        <v>9</v>
      </c>
      <c r="B2" s="39" t="s">
        <v>3</v>
      </c>
      <c r="C2" s="39" t="s">
        <v>19</v>
      </c>
      <c r="E2" s="2" t="s">
        <v>9</v>
      </c>
    </row>
    <row r="3" spans="1:5" ht="14.25">
      <c r="A3" s="40" t="s">
        <v>0</v>
      </c>
      <c r="B3" s="41"/>
      <c r="C3" s="41"/>
      <c r="E3" s="3" t="s">
        <v>0</v>
      </c>
    </row>
    <row r="4" spans="1:5" ht="14.25">
      <c r="A4" s="42" t="s">
        <v>54</v>
      </c>
      <c r="B4" s="43"/>
      <c r="C4" s="43" t="s">
        <v>136</v>
      </c>
      <c r="D4" s="35"/>
      <c r="E4" s="2"/>
    </row>
    <row r="5" spans="1:5" ht="14.25">
      <c r="A5" s="42" t="s">
        <v>56</v>
      </c>
      <c r="B5" s="43"/>
      <c r="C5" s="43" t="s">
        <v>137</v>
      </c>
      <c r="E5" s="2"/>
    </row>
    <row r="6" spans="1:5" ht="28.5">
      <c r="A6" s="42" t="s">
        <v>57</v>
      </c>
      <c r="B6" s="43"/>
      <c r="C6" s="43" t="s">
        <v>138</v>
      </c>
      <c r="E6" s="2"/>
    </row>
    <row r="7" spans="1:5" ht="14.25">
      <c r="A7" s="42" t="s">
        <v>59</v>
      </c>
      <c r="B7" s="44"/>
      <c r="C7" s="44">
        <v>8</v>
      </c>
      <c r="E7" s="2"/>
    </row>
    <row r="8" spans="1:5" ht="14.25">
      <c r="A8" s="40" t="s">
        <v>1</v>
      </c>
      <c r="B8" s="41"/>
      <c r="C8" s="41"/>
      <c r="E8" s="3" t="s">
        <v>1</v>
      </c>
    </row>
    <row r="9" spans="1:5" ht="14.25">
      <c r="A9" s="42" t="s">
        <v>60</v>
      </c>
      <c r="B9" s="44"/>
      <c r="C9" s="44" t="s">
        <v>50</v>
      </c>
      <c r="E9" s="2"/>
    </row>
    <row r="10" spans="1:5" ht="14.25">
      <c r="A10" s="40" t="s">
        <v>62</v>
      </c>
      <c r="B10" s="41"/>
      <c r="C10" s="41"/>
      <c r="E10" s="3" t="s">
        <v>62</v>
      </c>
    </row>
    <row r="11" spans="1:5" ht="14.25">
      <c r="A11" s="42" t="s">
        <v>65</v>
      </c>
      <c r="B11" s="44" t="s">
        <v>66</v>
      </c>
      <c r="C11" s="44"/>
      <c r="E11" s="2"/>
    </row>
    <row r="12" spans="1:5" ht="14.25">
      <c r="A12" s="42" t="s">
        <v>67</v>
      </c>
      <c r="B12" s="44"/>
      <c r="C12" s="44" t="s">
        <v>140</v>
      </c>
      <c r="E12" s="2"/>
    </row>
    <row r="13" spans="1:5" ht="14.25">
      <c r="A13" s="40" t="s">
        <v>69</v>
      </c>
      <c r="B13" s="41"/>
      <c r="C13" s="41"/>
      <c r="E13" s="3" t="s">
        <v>69</v>
      </c>
    </row>
    <row r="14" spans="1:5" ht="14.25">
      <c r="A14" s="42" t="s">
        <v>70</v>
      </c>
      <c r="B14" s="44" t="s">
        <v>144</v>
      </c>
      <c r="C14" s="44"/>
      <c r="E14" s="2"/>
    </row>
    <row r="15" spans="1:5" ht="14.25">
      <c r="A15" s="42" t="s">
        <v>71</v>
      </c>
      <c r="B15" s="44"/>
      <c r="C15" s="44">
        <v>1</v>
      </c>
      <c r="E15" s="2"/>
    </row>
    <row r="16" spans="1:5" ht="14.25">
      <c r="A16" s="42" t="s">
        <v>72</v>
      </c>
      <c r="B16" s="44" t="s">
        <v>45</v>
      </c>
      <c r="C16" s="44"/>
      <c r="E16" s="2"/>
    </row>
    <row r="17" spans="1:5" ht="14.25">
      <c r="A17" s="42" t="s">
        <v>75</v>
      </c>
      <c r="B17" s="45"/>
      <c r="C17" s="44">
        <v>1000</v>
      </c>
      <c r="E17" s="2"/>
    </row>
    <row r="18" spans="1:5" ht="14.25">
      <c r="A18" s="40" t="s">
        <v>2</v>
      </c>
      <c r="B18" s="41"/>
      <c r="C18" s="41"/>
      <c r="E18" s="3" t="s">
        <v>2</v>
      </c>
    </row>
    <row r="19" spans="1:5" ht="14.25">
      <c r="A19" s="42" t="s">
        <v>76</v>
      </c>
      <c r="B19" s="44"/>
      <c r="C19" s="44">
        <v>32</v>
      </c>
      <c r="E19" s="2"/>
    </row>
    <row r="20" spans="1:5" ht="14.25">
      <c r="A20" s="45" t="s">
        <v>77</v>
      </c>
      <c r="B20" s="44"/>
      <c r="C20" s="44">
        <v>64</v>
      </c>
      <c r="E20" s="2"/>
    </row>
    <row r="21" spans="1:5" ht="14.25">
      <c r="A21" s="42" t="s">
        <v>81</v>
      </c>
      <c r="B21" s="44"/>
      <c r="C21" s="44" t="s">
        <v>82</v>
      </c>
      <c r="E21" s="2"/>
    </row>
    <row r="22" spans="1:5" ht="14.25">
      <c r="A22" s="40" t="s">
        <v>94</v>
      </c>
      <c r="B22" s="41"/>
      <c r="C22" s="41"/>
      <c r="E22" s="3" t="s">
        <v>94</v>
      </c>
    </row>
    <row r="23" spans="1:5" ht="14.25">
      <c r="A23" s="42" t="s">
        <v>95</v>
      </c>
      <c r="B23" s="44" t="s">
        <v>8</v>
      </c>
      <c r="C23" s="44"/>
      <c r="E23" s="2"/>
    </row>
    <row r="24" spans="1:5" ht="14.25">
      <c r="A24" s="42" t="s">
        <v>96</v>
      </c>
      <c r="B24" s="44" t="s">
        <v>8</v>
      </c>
      <c r="C24" s="44"/>
      <c r="E24" s="2"/>
    </row>
    <row r="25" spans="1:5" ht="14.25">
      <c r="A25" s="42" t="s">
        <v>49</v>
      </c>
      <c r="B25" s="44" t="s">
        <v>8</v>
      </c>
      <c r="C25" s="44"/>
      <c r="E25" s="2"/>
    </row>
    <row r="26" spans="1:5" ht="14.25">
      <c r="A26" s="42" t="s">
        <v>98</v>
      </c>
      <c r="B26" s="44"/>
      <c r="C26" s="44">
        <v>2</v>
      </c>
      <c r="E26" s="2"/>
    </row>
    <row r="27" spans="1:5" ht="14.25">
      <c r="A27" s="42" t="s">
        <v>141</v>
      </c>
      <c r="B27" s="44"/>
      <c r="C27" s="44">
        <v>4</v>
      </c>
      <c r="E27" s="2"/>
    </row>
    <row r="28" spans="1:5" ht="14.25">
      <c r="A28" s="40" t="s">
        <v>105</v>
      </c>
      <c r="B28" s="41"/>
      <c r="C28" s="41"/>
      <c r="E28" s="3" t="s">
        <v>105</v>
      </c>
    </row>
    <row r="29" spans="1:5" ht="14.25">
      <c r="A29" s="42" t="s">
        <v>142</v>
      </c>
      <c r="B29" s="44" t="s">
        <v>143</v>
      </c>
      <c r="C29" s="44"/>
      <c r="E29" s="2"/>
    </row>
    <row r="30" spans="1:5" ht="14.25">
      <c r="A30" s="42" t="s">
        <v>164</v>
      </c>
      <c r="B30" s="44" t="s">
        <v>130</v>
      </c>
      <c r="C30" s="44"/>
      <c r="E30" s="2"/>
    </row>
    <row r="31" spans="1:5" ht="14.25">
      <c r="A31" s="42" t="s">
        <v>145</v>
      </c>
      <c r="B31" s="42"/>
      <c r="C31" s="44" t="s">
        <v>146</v>
      </c>
      <c r="E31" s="2"/>
    </row>
    <row r="32" spans="1:5" ht="14.25">
      <c r="A32" s="42"/>
      <c r="B32" s="42"/>
      <c r="C32" s="44"/>
      <c r="E32" s="2"/>
    </row>
    <row r="33" spans="1:5" ht="14.25">
      <c r="A33" s="42"/>
      <c r="B33" s="42"/>
      <c r="C33" s="44"/>
      <c r="E33" s="2"/>
    </row>
    <row r="34" spans="1:5" ht="14.25">
      <c r="A34" s="42"/>
      <c r="B34" s="42"/>
      <c r="C34" s="44"/>
      <c r="E34" s="2"/>
    </row>
    <row r="35" spans="1:5" ht="14.25">
      <c r="A35" s="42"/>
      <c r="B35" s="42"/>
      <c r="C35" s="44"/>
      <c r="E35" s="2"/>
    </row>
    <row r="36" spans="1:5" ht="14.25">
      <c r="A36" s="42"/>
      <c r="B36" s="42"/>
      <c r="C36" s="44"/>
      <c r="E36" s="2"/>
    </row>
  </sheetData>
  <sheetProtection password="C56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G18" sqref="G18"/>
    </sheetView>
  </sheetViews>
  <sheetFormatPr defaultColWidth="8.7109375" defaultRowHeight="15"/>
  <cols>
    <col min="1" max="1" width="30.421875" style="34" customWidth="1"/>
    <col min="2" max="2" width="19.57421875" style="34" customWidth="1"/>
    <col min="3" max="3" width="20.421875" style="34" bestFit="1" customWidth="1"/>
    <col min="4" max="4" width="3.140625" style="10" customWidth="1"/>
    <col min="5" max="5" width="33.4218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54">
      <c r="A1" s="36"/>
      <c r="B1" s="37"/>
      <c r="C1" s="38"/>
      <c r="D1" s="47"/>
      <c r="E1" s="1" t="s">
        <v>163</v>
      </c>
    </row>
    <row r="2" spans="1:5" ht="42.75" customHeight="1">
      <c r="A2" s="39" t="s">
        <v>9</v>
      </c>
      <c r="B2" s="39" t="s">
        <v>3</v>
      </c>
      <c r="C2" s="39" t="s">
        <v>19</v>
      </c>
      <c r="E2" s="2" t="s">
        <v>9</v>
      </c>
    </row>
    <row r="3" spans="1:5" ht="14.25">
      <c r="A3" s="40" t="s">
        <v>36</v>
      </c>
      <c r="B3" s="40"/>
      <c r="C3" s="40"/>
      <c r="E3" s="3" t="s">
        <v>36</v>
      </c>
    </row>
    <row r="4" spans="1:5" ht="14.25">
      <c r="A4" s="65" t="s">
        <v>38</v>
      </c>
      <c r="B4" s="65" t="s">
        <v>8</v>
      </c>
      <c r="C4" s="44"/>
      <c r="D4" s="48"/>
      <c r="E4" s="4"/>
    </row>
    <row r="5" spans="1:5" ht="14.25">
      <c r="A5" s="65" t="s">
        <v>39</v>
      </c>
      <c r="B5" s="65" t="s">
        <v>8</v>
      </c>
      <c r="C5" s="44"/>
      <c r="D5" s="48"/>
      <c r="E5" s="4"/>
    </row>
    <row r="6" spans="1:5" ht="14.25">
      <c r="A6" s="65" t="s">
        <v>40</v>
      </c>
      <c r="B6" s="65" t="s">
        <v>8</v>
      </c>
      <c r="C6" s="44"/>
      <c r="D6" s="48"/>
      <c r="E6" s="4"/>
    </row>
    <row r="7" spans="1:5" ht="14.25">
      <c r="A7" s="65" t="s">
        <v>41</v>
      </c>
      <c r="B7" s="65" t="s">
        <v>8</v>
      </c>
      <c r="C7" s="44"/>
      <c r="D7" s="48"/>
      <c r="E7" s="4"/>
    </row>
    <row r="8" spans="1:5" ht="14.25">
      <c r="A8" s="65" t="s">
        <v>43</v>
      </c>
      <c r="B8" s="65" t="s">
        <v>8</v>
      </c>
      <c r="C8" s="42"/>
      <c r="E8" s="4"/>
    </row>
    <row r="9" spans="1:5" ht="14.25">
      <c r="A9" s="65" t="s">
        <v>133</v>
      </c>
      <c r="B9" s="65" t="s">
        <v>134</v>
      </c>
      <c r="C9" s="42"/>
      <c r="E9" s="4"/>
    </row>
    <row r="10" spans="1:5" ht="14.25">
      <c r="A10" s="65" t="s">
        <v>44</v>
      </c>
      <c r="B10" s="65" t="s">
        <v>8</v>
      </c>
      <c r="C10" s="42"/>
      <c r="E10" s="4"/>
    </row>
    <row r="11" spans="1:5" ht="14.25">
      <c r="A11" s="65" t="s">
        <v>112</v>
      </c>
      <c r="B11" s="65" t="s">
        <v>130</v>
      </c>
      <c r="C11" s="42"/>
      <c r="E11" s="4"/>
    </row>
    <row r="12" spans="1:5" ht="14.25">
      <c r="A12" s="65" t="s">
        <v>135</v>
      </c>
      <c r="B12" s="65" t="s">
        <v>8</v>
      </c>
      <c r="C12" s="42"/>
      <c r="E12" s="4"/>
    </row>
  </sheetData>
  <sheetProtection password="C56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2022-06-30T12:11:30Z</dcterms:modified>
  <cp:category/>
  <cp:version/>
  <cp:contentType/>
  <cp:contentStatus/>
</cp:coreProperties>
</file>