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862164\Desktop\"/>
    </mc:Choice>
  </mc:AlternateContent>
  <xr:revisionPtr revIDLastSave="0" documentId="13_ncr:1_{0E2FC35E-0C8D-47D0-9005-D823DE4E26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Úvodní list k nacenění" sheetId="2" r:id="rId1"/>
    <sheet name="Tiskárna" sheetId="1" r:id="rId2"/>
    <sheet name="1. PC 1A pro RTL " sheetId="4" r:id="rId3"/>
    <sheet name="2. PC 2A pro RTL" sheetId="5" r:id="rId4"/>
    <sheet name="stacionární počítač pro pedagog" sheetId="6" r:id="rId5"/>
    <sheet name="počítač pro studijní místo " sheetId="7" r:id="rId6"/>
    <sheet name="Přenosný počítač pro pedagogy A" sheetId="8" r:id="rId7"/>
    <sheet name="Přenosný počítač pro pedagogy B" sheetId="9" r:id="rId8"/>
    <sheet name="Monitor 1A" sheetId="10" r:id="rId9"/>
    <sheet name="Monitor 2A" sheetId="11" r:id="rId10"/>
    <sheet name="Monitor Velký zobrazovač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2" l="1"/>
  <c r="J22" i="2"/>
  <c r="I21" i="2"/>
  <c r="I22" i="2"/>
  <c r="H21" i="2"/>
  <c r="H22" i="2"/>
  <c r="I20" i="2"/>
  <c r="H20" i="2"/>
  <c r="J20" i="2" s="1"/>
  <c r="I13" i="2"/>
  <c r="I14" i="2"/>
  <c r="I15" i="2"/>
  <c r="I16" i="2"/>
  <c r="I17" i="2"/>
  <c r="I18" i="2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I12" i="2"/>
  <c r="H12" i="2"/>
  <c r="J12" i="2" s="1"/>
  <c r="F25" i="2" l="1"/>
  <c r="F24" i="2" s="1"/>
</calcChain>
</file>

<file path=xl/sharedStrings.xml><?xml version="1.0" encoding="utf-8"?>
<sst xmlns="http://schemas.openxmlformats.org/spreadsheetml/2006/main" count="244" uniqueCount="157">
  <si>
    <t>Druh položky</t>
  </si>
  <si>
    <t>Požadované parametry</t>
  </si>
  <si>
    <t>Potvrzení o splnění parametrů technické specifikace
(účastník doplní ANO / NE)</t>
  </si>
  <si>
    <t>CPV označení</t>
  </si>
  <si>
    <t>CELKOVÁ NABÍDKOVÁ CENA BEZ DPH :</t>
  </si>
  <si>
    <t>CELKOVÁ NABÍDKOVÁ CENA VČETNĚ DPH :</t>
  </si>
  <si>
    <t>V Praze dne:</t>
  </si>
  <si>
    <t xml:space="preserve">Dodavatel </t>
  </si>
  <si>
    <t xml:space="preserve">Název: </t>
  </si>
  <si>
    <t>Sídlo:</t>
  </si>
  <si>
    <t>IČ:</t>
  </si>
  <si>
    <t xml:space="preserve">Oprávněná osoba: Příjmení, Jméno  </t>
  </si>
  <si>
    <t>Podpis:</t>
  </si>
  <si>
    <t>Tiskárna</t>
  </si>
  <si>
    <t>Specifikace pro tento produkt je popsána v listu Tiskárna</t>
  </si>
  <si>
    <t>Počet ks</t>
  </si>
  <si>
    <t>Laserová černobílá multifunkční tiskárna A4</t>
  </si>
  <si>
    <t>Barva tisku Černobílá, Laserová</t>
  </si>
  <si>
    <t>Procesor s CPU Pasmark benchmark min. 16 972 bodů</t>
  </si>
  <si>
    <t>Paměť RAM min. 16 GB</t>
  </si>
  <si>
    <t>NVMe SSD disk min. 1000 GB</t>
  </si>
  <si>
    <t>Grafická karta s Passmark benchmark min. 7 805 bodů</t>
  </si>
  <si>
    <t>Operační paměť grafické karty min. 4 GB</t>
  </si>
  <si>
    <t>Šířka pásma paměti 128.0 GB/s</t>
  </si>
  <si>
    <t>Výbava: Bez mechaniky, Wi-Fi, HDMI a DisplayPort, 2× USB 3.2, 2× USB 2.0, Midi velikost skříně.</t>
  </si>
  <si>
    <t>Dodat jako funkční nainstalovanou sestavu</t>
  </si>
  <si>
    <t>Záruka: min. 3 roky</t>
  </si>
  <si>
    <t>Počet jader procesoru min. 8</t>
  </si>
  <si>
    <t xml:space="preserve">Procesor s CPU Pasmark benchmark min. 16 972 bodů </t>
  </si>
  <si>
    <t>Paměť RAM min. 32 GB</t>
  </si>
  <si>
    <t xml:space="preserve">Grafická karta s Passmark benchmark min. 22 089 bodů </t>
  </si>
  <si>
    <t>Operační paměť grafické karty min. 8 GB</t>
  </si>
  <si>
    <t>Šířka pásma paměti 448.0 GB/s</t>
  </si>
  <si>
    <t>Operační systém min. originální Windows 10 Pro (s možností upgrade na Windows 11)</t>
  </si>
  <si>
    <t xml:space="preserve">Záruka: min. 3 roky </t>
  </si>
  <si>
    <t>Specifikace pro tento produkt je popsána v listu stacionární počítač pro pedagogy</t>
  </si>
  <si>
    <t>Procesor s CPU Pasmark benchmark min. 12 320 bodů</t>
  </si>
  <si>
    <t>Počet jader procesoru min. 6</t>
  </si>
  <si>
    <t>NVMe SSD disk min. 512 GB</t>
  </si>
  <si>
    <t>Grafická karta min.  integrovaná</t>
  </si>
  <si>
    <t>Operační systém min. originální Windows 10 Pro (s možností upgrade na Windows 11) </t>
  </si>
  <si>
    <t>Dodat jako funkční nainstalovanou sestavu </t>
  </si>
  <si>
    <t>Monitor ve velikosti min. 24"</t>
  </si>
  <si>
    <t>Rozlišení min. FullHD</t>
  </si>
  <si>
    <t>Typ panelu IPS</t>
  </si>
  <si>
    <t>Obnovovací frekvence min. 75Hz</t>
  </si>
  <si>
    <t>Funkce min. FreeSync, LowBlue</t>
  </si>
  <si>
    <t>Rozhraní min. HDMI, DisplayPort</t>
  </si>
  <si>
    <t>Paměť RAM min. 8 GB</t>
  </si>
  <si>
    <t>Specifikace pro tento produkt je popsána v listu počítač pro studijní místo</t>
  </si>
  <si>
    <t>Specifikace pro tento produkt je popsána v listu přenosný počítač pro pedagogy č. 1</t>
  </si>
  <si>
    <t>Procesor: Počet jader min. 4 s CPU bench min. 10134</t>
  </si>
  <si>
    <t>Grafická karta min. integrovaná</t>
  </si>
  <si>
    <t>Display min. 15,6“</t>
  </si>
  <si>
    <t>Technologie displaye min. IPS</t>
  </si>
  <si>
    <t>Operační paměť min. 16 GB DDR4</t>
  </si>
  <si>
    <t>Disk min. SSD 512 GB</t>
  </si>
  <si>
    <t>WiFi 6,</t>
  </si>
  <si>
    <t>Operační systém min. originální Windows 10 Pro</t>
  </si>
  <si>
    <t>Možnost upgrade na Windows 11</t>
  </si>
  <si>
    <t>Váha max 1,7 Kg</t>
  </si>
  <si>
    <t>Preferujeme černou barvu</t>
  </si>
  <si>
    <t>Brašna pro notebook 15,6"</t>
  </si>
  <si>
    <t>Min. kapsa pro notebook a kapsa na zip pro adapter</t>
  </si>
  <si>
    <t>Min. popruh přes rameno a poutka pro nošení v ruce</t>
  </si>
  <si>
    <t>Material polyester</t>
  </si>
  <si>
    <t>Požadujeme tmavou barvu</t>
  </si>
  <si>
    <t>Požadujeme české rozložení klávesnice a nízký zdvih</t>
  </si>
  <si>
    <t>Myš min. optická, 3 tlačítka, kolečko</t>
  </si>
  <si>
    <t>Konektory min.: 3x USB 3.0, RJ45, HDMI, USB-C</t>
  </si>
  <si>
    <t>Možnost power delivery pomoci USB-C portu</t>
  </si>
  <si>
    <t>Specifikace pro tento produkt je popsána v listu přenosný počítač pro pedagogy č. 2</t>
  </si>
  <si>
    <t>Operační paměť min. 8 GB DDR4</t>
  </si>
  <si>
    <t>Disk min. SSD 256 GB</t>
  </si>
  <si>
    <t>Monitor 1A</t>
  </si>
  <si>
    <t>Monitor 2A</t>
  </si>
  <si>
    <t xml:space="preserve">1. PC 1A pro RTL </t>
  </si>
  <si>
    <t>2. PC 2A pro RTL</t>
  </si>
  <si>
    <t>Komplet č. 1: Stacionární počítač pro pedagogy = PC,  drátová klávesnice, myš, monitor a propojovací kabely</t>
  </si>
  <si>
    <t>Součástí dodání min. HDMI kabel, napájecí kabel</t>
  </si>
  <si>
    <t>Záruka na PC: min. 3 roky</t>
  </si>
  <si>
    <t>Záruka na klávesnici: min. 3 roky</t>
  </si>
  <si>
    <t>Záruka na myš: min. 3 roky</t>
  </si>
  <si>
    <t>Záruka na monitor: min. 3 roky</t>
  </si>
  <si>
    <t>Komplet č. 2: Stacionární počítač pro studijní místo = PC,  drátová klávesnice, myš, monitor a propojovací kabely</t>
  </si>
  <si>
    <t>NTB</t>
  </si>
  <si>
    <t>Brašna pro NTB</t>
  </si>
  <si>
    <t>Záruka na NTB: min. 3 roky</t>
  </si>
  <si>
    <t>Záruka na dokovací stanici: min. 3 roky</t>
  </si>
  <si>
    <t>Komplet č. 4: Přenosný počítač pro pedagogy B = NTB, monitor, dokovací stanice,  klávesnice, myš, obal</t>
  </si>
  <si>
    <t>Výbava min. numerická klávesnice, podsvícená klávesnice, webkamera, USB 3.2 Gen 1, USB-C, HDMI, čtečka otisků prstů,</t>
  </si>
  <si>
    <t>Uhlopříčka displaye min. 23,8"</t>
  </si>
  <si>
    <t>Rozlišení displaye min. 1920 × 1080</t>
  </si>
  <si>
    <t>Odezva max. 6ms</t>
  </si>
  <si>
    <t>Obnovovací frekvence min 75 Hz</t>
  </si>
  <si>
    <t>Jas až 250 cd/m²</t>
  </si>
  <si>
    <t>Pozorovací úhly min. 178°/178°</t>
  </si>
  <si>
    <t>Technologie min. AMD Free-Sync</t>
  </si>
  <si>
    <t>Výbava min.: Reproduktory, konektor sluchátek, USB hub pro dvě USB, stavitelná noha s funkcí pivotu, vesa</t>
  </si>
  <si>
    <t>Konektivita min.: HDMI 1.2, DisplayPort, Mini DisplayPort</t>
  </si>
  <si>
    <t>Rozlišení displaye min. 2560 × 1440 QHD</t>
  </si>
  <si>
    <t>Odezva max. 5ms</t>
  </si>
  <si>
    <t>Obnovovací frekvence min 60 Hz</t>
  </si>
  <si>
    <t>Jas až 300 nitů</t>
  </si>
  <si>
    <t>Barevný gamunt min.: 100 % Rec.709 ,100 % sRGB</t>
  </si>
  <si>
    <t>Technologie min. Flicker free, Low Blue light, automatická regulace jasu</t>
  </si>
  <si>
    <t xml:space="preserve">Výbava min.: Reproduktory, konektor sluchátek, USB hub pro dvě USB, stavitelná noha s funkcí pivotu </t>
  </si>
  <si>
    <t>Konektivita min.: HDMI 1.4, DisplayPort 1.2, VGA, DVI</t>
  </si>
  <si>
    <t>Uhlopříčka displaye min. 42,5" - s poměrem stran 16 : 9</t>
  </si>
  <si>
    <t>Rozlišení displaye min. 3840 × 2160 (4K rozlišení)</t>
  </si>
  <si>
    <t>Odezva max. 8ms</t>
  </si>
  <si>
    <t>Jas až 400 cd/m2</t>
  </si>
  <si>
    <t>Výbava min.: Reproduktory, konektor sluchátek, USB hub pro dvě USB, vesa</t>
  </si>
  <si>
    <t>Konektivita min.: 4x HDMI, 1x DisplayPort, USB-C, USB</t>
  </si>
  <si>
    <t>Monitor musí mít přesné podání barev s pokrytím až 72 % NTSC spektra a široké pozorovací úhly</t>
  </si>
  <si>
    <t>Specifikace pro tento produkt je popsána v listu Monitor / Velký zobrazovač</t>
  </si>
  <si>
    <t>Monitor/Velký zobrazovač</t>
  </si>
  <si>
    <t xml:space="preserve">Specifikace pro tento produkt je popsána v listu 2. PC 2A pro RTL
</t>
  </si>
  <si>
    <t xml:space="preserve">Specifikace pro tento produkt je popsána v listu 1. PC 1A pro RTL 
</t>
  </si>
  <si>
    <t xml:space="preserve">1.1.2.3.1.4 počítač pro studijní místo (vč. SW) </t>
  </si>
  <si>
    <t xml:space="preserve">1.1.2.3.1.1 stacionární počítač pro pedagogy (vč. SW) </t>
  </si>
  <si>
    <t xml:space="preserve">Komplet č. 3: Přenosný počítač pro pedagogy A = NTB, monitor, dokovací stanice,  klávesnice, myš, obal </t>
  </si>
  <si>
    <t xml:space="preserve">1.1.2.3.1.3 přenosný počítač pro pedagogy (vč. SW) </t>
  </si>
  <si>
    <t>Přenosný počítač pro pedagogy (vč. SW)</t>
  </si>
  <si>
    <t xml:space="preserve">Specifikace pro tento produkt je popsána v listu Monitor 1A
</t>
  </si>
  <si>
    <t xml:space="preserve">Specifikace pro tento produkt je popsána v listu Monitor 2A
</t>
  </si>
  <si>
    <t>Funkce min. AirPrint, Automatický oboustranný tisk (duplex), Kopírování a skenování</t>
  </si>
  <si>
    <t>Připojení min. USB, LAN</t>
  </si>
  <si>
    <t>Standardní formáty papíru min. A4, A5, A6</t>
  </si>
  <si>
    <t>Tiskové rozlišení min. 1200 x 1200 DPI</t>
  </si>
  <si>
    <t>Rychlost tisku černobíle - minimálně 38 str./min.</t>
  </si>
  <si>
    <t>Vstupní zásobník min. 250 listů</t>
  </si>
  <si>
    <t>Doba tisku první strany (čb tisk) min. 6,5 s</t>
  </si>
  <si>
    <t>Měsíční vytížení alespoň 100 000 str./měsíc</t>
  </si>
  <si>
    <t>Výstupní zásobník min. 150 listů</t>
  </si>
  <si>
    <t>Hmotnost minimálně 13 kg</t>
  </si>
  <si>
    <t>Výbava min. Displej Grafický</t>
  </si>
  <si>
    <t>Balení obsahuje min. Kabel USB, Napájecí kabel, Tonerové kazety</t>
  </si>
  <si>
    <t>Výbava: Bez mechaniky, min. Wi-Fi, HDMI a DisplayPort, 2× USB 3.2, 2× USB 2.0, Midi velikost skříně.</t>
  </si>
  <si>
    <t>min. Drátová klávesnice</t>
  </si>
  <si>
    <t>min. drátová myš</t>
  </si>
  <si>
    <t>min. propojovací kabely</t>
  </si>
  <si>
    <t>Typ panelu min. IPS</t>
  </si>
  <si>
    <t>Brašna pro notebook min. 15,6"</t>
  </si>
  <si>
    <t>min. Klavesnice a bezdrátová myš k notebooku (Set bezdrátové myši a klávesnice na jeden usb příjímač)</t>
  </si>
  <si>
    <t>Dokovací stanice USB-C Dock Připojení pomocí USB-C</t>
  </si>
  <si>
    <t>Dokovací stanice min. USB-C Dock Připojení pomocí USB-C</t>
  </si>
  <si>
    <t>Součástí dodání min. HDMI kabel a napájecí kabel</t>
  </si>
  <si>
    <t>Funkce min.: Vložený obraz vedle obrazu  až ze 4 zařízení</t>
  </si>
  <si>
    <t>1. část dodávky</t>
  </si>
  <si>
    <t>2. část dodávky</t>
  </si>
  <si>
    <t>Typové označení předmětu nabízeného účastníkem
- produktové označení výrobce
- případně webový odkaz v katalogu zboží účastníka
-v případě sestavy vypište komponenty sestavy</t>
  </si>
  <si>
    <t xml:space="preserve">Zadávací dokumentace: FSV UK - Spotřební IT vybavení,      Reg.č. CZ.02.2.67/0.0/0.0/16_016/0002336 
Příloha č. 1 – Soupis dodávek - slepý; Technická specifikace 
</t>
  </si>
  <si>
    <t>Nabídková cena za 1 ks v Kč bez DPH</t>
  </si>
  <si>
    <t>Nabídková cena za 1 ks v Kč  s DPH</t>
  </si>
  <si>
    <t>Nabídková cena celková v Kč bez DPH</t>
  </si>
  <si>
    <t>Nabídková cena  celková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</si>
</sst>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[$Kč-405]"/>
    <numFmt numFmtId="165" formatCode="#,##0\ [$Kč-405]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6" xfId="1" applyFont="1" applyBorder="1" applyAlignment="1">
      <alignment horizontal="center" vertical="top"/>
    </xf>
    <xf numFmtId="164" fontId="4" fillId="0" borderId="6" xfId="1" applyNumberFormat="1" applyFont="1" applyBorder="1" applyAlignment="1">
      <alignment vertical="top"/>
    </xf>
    <xf numFmtId="7" fontId="4" fillId="0" borderId="6" xfId="1" applyNumberFormat="1" applyFont="1" applyBorder="1" applyAlignment="1">
      <alignment vertical="top"/>
    </xf>
    <xf numFmtId="165" fontId="4" fillId="0" borderId="7" xfId="1" applyNumberFormat="1" applyFont="1" applyBorder="1" applyAlignment="1">
      <alignment vertical="top" wrapText="1"/>
    </xf>
    <xf numFmtId="0" fontId="6" fillId="0" borderId="6" xfId="1" applyFont="1" applyBorder="1" applyAlignment="1">
      <alignment wrapText="1"/>
    </xf>
    <xf numFmtId="0" fontId="6" fillId="0" borderId="7" xfId="1" applyFont="1" applyBorder="1"/>
    <xf numFmtId="0" fontId="6" fillId="0" borderId="12" xfId="1" applyFont="1" applyBorder="1"/>
    <xf numFmtId="0" fontId="6" fillId="0" borderId="16" xfId="1" applyFont="1" applyBorder="1"/>
    <xf numFmtId="0" fontId="4" fillId="0" borderId="0" xfId="1" applyFont="1" applyAlignment="1">
      <alignment horizontal="center"/>
    </xf>
    <xf numFmtId="164" fontId="4" fillId="0" borderId="0" xfId="1" applyNumberFormat="1" applyFont="1"/>
    <xf numFmtId="0" fontId="7" fillId="0" borderId="0" xfId="1" applyFont="1"/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3" fillId="3" borderId="4" xfId="1" applyFont="1" applyFill="1" applyBorder="1" applyAlignment="1">
      <alignment horizontal="center" vertical="top" wrapText="1"/>
    </xf>
    <xf numFmtId="0" fontId="0" fillId="0" borderId="0" xfId="0" applyFont="1" applyBorder="1"/>
    <xf numFmtId="0" fontId="10" fillId="0" borderId="0" xfId="0" applyFont="1"/>
    <xf numFmtId="0" fontId="4" fillId="5" borderId="4" xfId="1" applyFont="1" applyFill="1" applyBorder="1" applyAlignment="1">
      <alignment horizontal="center" vertical="top" wrapText="1"/>
    </xf>
    <xf numFmtId="0" fontId="4" fillId="5" borderId="5" xfId="1" applyFont="1" applyFill="1" applyBorder="1" applyAlignment="1">
      <alignment vertical="top" wrapText="1"/>
    </xf>
    <xf numFmtId="0" fontId="4" fillId="5" borderId="6" xfId="1" applyFont="1" applyFill="1" applyBorder="1" applyAlignment="1">
      <alignment vertical="top" wrapText="1"/>
    </xf>
    <xf numFmtId="0" fontId="0" fillId="6" borderId="0" xfId="0" applyFill="1"/>
    <xf numFmtId="0" fontId="2" fillId="0" borderId="0" xfId="1" applyFont="1" applyAlignment="1">
      <alignment horizontal="left" vertical="top" wrapText="1"/>
    </xf>
    <xf numFmtId="0" fontId="5" fillId="0" borderId="4" xfId="1" applyFont="1" applyBorder="1" applyAlignment="1">
      <alignment horizontal="right" wrapText="1"/>
    </xf>
    <xf numFmtId="0" fontId="6" fillId="0" borderId="6" xfId="1" applyFont="1" applyBorder="1" applyAlignment="1">
      <alignment wrapText="1"/>
    </xf>
    <xf numFmtId="44" fontId="5" fillId="0" borderId="8" xfId="1" applyNumberFormat="1" applyFont="1" applyBorder="1" applyAlignment="1">
      <alignment horizontal="right"/>
    </xf>
    <xf numFmtId="44" fontId="5" fillId="0" borderId="9" xfId="1" applyNumberFormat="1" applyFont="1" applyBorder="1" applyAlignment="1">
      <alignment horizontal="right"/>
    </xf>
    <xf numFmtId="44" fontId="5" fillId="0" borderId="10" xfId="1" applyNumberFormat="1" applyFont="1" applyBorder="1" applyAlignment="1">
      <alignment horizontal="right"/>
    </xf>
    <xf numFmtId="0" fontId="5" fillId="0" borderId="11" xfId="1" applyFont="1" applyBorder="1" applyAlignment="1">
      <alignment horizontal="right"/>
    </xf>
    <xf numFmtId="0" fontId="6" fillId="0" borderId="12" xfId="1" applyFont="1" applyBorder="1"/>
    <xf numFmtId="44" fontId="5" fillId="0" borderId="13" xfId="1" applyNumberFormat="1" applyFont="1" applyBorder="1" applyAlignment="1">
      <alignment horizontal="right"/>
    </xf>
    <xf numFmtId="44" fontId="5" fillId="0" borderId="14" xfId="1" applyNumberFormat="1" applyFont="1" applyBorder="1" applyAlignment="1">
      <alignment horizontal="right"/>
    </xf>
    <xf numFmtId="44" fontId="5" fillId="0" borderId="15" xfId="1" applyNumberFormat="1" applyFont="1" applyBorder="1" applyAlignment="1">
      <alignment horizontal="right"/>
    </xf>
    <xf numFmtId="0" fontId="3" fillId="4" borderId="17" xfId="1" applyFont="1" applyFill="1" applyBorder="1" applyAlignment="1">
      <alignment horizontal="left" vertical="center"/>
    </xf>
    <xf numFmtId="0" fontId="3" fillId="4" borderId="9" xfId="1" applyFont="1" applyFill="1" applyBorder="1" applyAlignment="1">
      <alignment horizontal="left" vertical="center"/>
    </xf>
    <xf numFmtId="0" fontId="3" fillId="4" borderId="18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left" vertical="top" wrapText="1"/>
    </xf>
    <xf numFmtId="0" fontId="3" fillId="3" borderId="9" xfId="1" applyFont="1" applyFill="1" applyBorder="1" applyAlignment="1">
      <alignment horizontal="left" vertical="top" wrapText="1"/>
    </xf>
    <xf numFmtId="0" fontId="3" fillId="3" borderId="10" xfId="1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3566659</xdr:colOff>
      <xdr:row>7</xdr:row>
      <xdr:rowOff>158226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BD86042-2F14-4315-BD6E-3F7585019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61219" cy="1331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K36"/>
  <sheetViews>
    <sheetView tabSelected="1" topLeftCell="A4" zoomScale="75" zoomScaleNormal="75" workbookViewId="0">
      <selection activeCell="F25" sqref="F25:J25"/>
    </sheetView>
  </sheetViews>
  <sheetFormatPr defaultColWidth="8.85546875" defaultRowHeight="12.75" x14ac:dyDescent="0.2"/>
  <cols>
    <col min="1" max="1" width="4" style="1" customWidth="1"/>
    <col min="2" max="2" width="28" style="1" customWidth="1"/>
    <col min="3" max="3" width="80" style="1" customWidth="1"/>
    <col min="4" max="4" width="45.7109375" style="1" customWidth="1"/>
    <col min="5" max="5" width="35.28515625" style="1" customWidth="1"/>
    <col min="6" max="6" width="9" style="1" customWidth="1"/>
    <col min="7" max="9" width="17.28515625" style="1" customWidth="1"/>
    <col min="10" max="10" width="18.28515625" style="1" customWidth="1"/>
    <col min="11" max="11" width="12.28515625" style="1" customWidth="1"/>
    <col min="12" max="16384" width="8.85546875" style="1"/>
  </cols>
  <sheetData>
    <row r="9" spans="1:11" ht="55.5" customHeight="1" thickBot="1" x14ac:dyDescent="0.25">
      <c r="A9" s="30" t="s">
        <v>152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ht="84" customHeight="1" x14ac:dyDescent="0.2">
      <c r="A10" s="2"/>
      <c r="B10" s="3" t="s">
        <v>0</v>
      </c>
      <c r="C10" s="3" t="s">
        <v>1</v>
      </c>
      <c r="D10" s="4" t="s">
        <v>151</v>
      </c>
      <c r="E10" s="4" t="s">
        <v>2</v>
      </c>
      <c r="F10" s="4" t="s">
        <v>15</v>
      </c>
      <c r="G10" s="4" t="s">
        <v>153</v>
      </c>
      <c r="H10" s="4" t="s">
        <v>154</v>
      </c>
      <c r="I10" s="4" t="s">
        <v>155</v>
      </c>
      <c r="J10" s="4" t="s">
        <v>156</v>
      </c>
      <c r="K10" s="5" t="s">
        <v>3</v>
      </c>
    </row>
    <row r="11" spans="1:11" x14ac:dyDescent="0.2">
      <c r="A11" s="41" t="s">
        <v>149</v>
      </c>
      <c r="B11" s="42"/>
      <c r="C11" s="42"/>
      <c r="D11" s="42"/>
      <c r="E11" s="42"/>
      <c r="F11" s="42"/>
      <c r="G11" s="42"/>
      <c r="H11" s="42"/>
      <c r="I11" s="42"/>
      <c r="J11" s="42"/>
      <c r="K11" s="43"/>
    </row>
    <row r="12" spans="1:11" x14ac:dyDescent="0.2">
      <c r="A12" s="6">
        <v>1</v>
      </c>
      <c r="B12" s="7" t="s">
        <v>13</v>
      </c>
      <c r="C12" s="8" t="s">
        <v>14</v>
      </c>
      <c r="D12" s="8"/>
      <c r="E12" s="8"/>
      <c r="F12" s="9">
        <v>33</v>
      </c>
      <c r="G12" s="10"/>
      <c r="H12" s="10">
        <f>G12*1.21</f>
        <v>0</v>
      </c>
      <c r="I12" s="10">
        <f>F12*G12</f>
        <v>0</v>
      </c>
      <c r="J12" s="11">
        <f>F12*H12</f>
        <v>0</v>
      </c>
      <c r="K12" s="12"/>
    </row>
    <row r="13" spans="1:11" ht="25.5" x14ac:dyDescent="0.2">
      <c r="A13" s="6">
        <v>2</v>
      </c>
      <c r="B13" s="7" t="s">
        <v>76</v>
      </c>
      <c r="C13" s="8" t="s">
        <v>118</v>
      </c>
      <c r="D13" s="8"/>
      <c r="E13" s="8"/>
      <c r="F13" s="9">
        <v>20</v>
      </c>
      <c r="G13" s="10"/>
      <c r="H13" s="10">
        <f t="shared" ref="H13:H18" si="0">G13*1.21</f>
        <v>0</v>
      </c>
      <c r="I13" s="10">
        <f t="shared" ref="I13:I18" si="1">F13*G13</f>
        <v>0</v>
      </c>
      <c r="J13" s="11">
        <f t="shared" ref="J13:J18" si="2">F13*H13</f>
        <v>0</v>
      </c>
      <c r="K13" s="12"/>
    </row>
    <row r="14" spans="1:11" ht="25.5" x14ac:dyDescent="0.2">
      <c r="A14" s="6">
        <v>3</v>
      </c>
      <c r="B14" s="7" t="s">
        <v>77</v>
      </c>
      <c r="C14" s="8" t="s">
        <v>117</v>
      </c>
      <c r="D14" s="8"/>
      <c r="E14" s="8"/>
      <c r="F14" s="9">
        <v>3</v>
      </c>
      <c r="G14" s="10"/>
      <c r="H14" s="10">
        <f t="shared" si="0"/>
        <v>0</v>
      </c>
      <c r="I14" s="10">
        <f t="shared" si="1"/>
        <v>0</v>
      </c>
      <c r="J14" s="11">
        <f t="shared" si="2"/>
        <v>0</v>
      </c>
      <c r="K14" s="12"/>
    </row>
    <row r="15" spans="1:11" ht="51" x14ac:dyDescent="0.2">
      <c r="A15" s="6">
        <v>4</v>
      </c>
      <c r="B15" s="7" t="s">
        <v>78</v>
      </c>
      <c r="C15" s="8" t="s">
        <v>35</v>
      </c>
      <c r="D15" s="8"/>
      <c r="E15" s="8"/>
      <c r="F15" s="9">
        <v>14</v>
      </c>
      <c r="G15" s="10"/>
      <c r="H15" s="10">
        <f t="shared" si="0"/>
        <v>0</v>
      </c>
      <c r="I15" s="10">
        <f t="shared" si="1"/>
        <v>0</v>
      </c>
      <c r="J15" s="11">
        <f t="shared" si="2"/>
        <v>0</v>
      </c>
      <c r="K15" s="12"/>
    </row>
    <row r="16" spans="1:11" ht="51" x14ac:dyDescent="0.2">
      <c r="A16" s="6">
        <v>5</v>
      </c>
      <c r="B16" s="7" t="s">
        <v>84</v>
      </c>
      <c r="C16" s="8" t="s">
        <v>49</v>
      </c>
      <c r="D16" s="8"/>
      <c r="E16" s="8"/>
      <c r="F16" s="9">
        <v>99</v>
      </c>
      <c r="G16" s="10"/>
      <c r="H16" s="10">
        <f t="shared" si="0"/>
        <v>0</v>
      </c>
      <c r="I16" s="10">
        <f t="shared" si="1"/>
        <v>0</v>
      </c>
      <c r="J16" s="11">
        <f t="shared" si="2"/>
        <v>0</v>
      </c>
      <c r="K16" s="12"/>
    </row>
    <row r="17" spans="1:11" ht="51" x14ac:dyDescent="0.2">
      <c r="A17" s="6">
        <v>6</v>
      </c>
      <c r="B17" s="7" t="s">
        <v>121</v>
      </c>
      <c r="C17" s="8" t="s">
        <v>50</v>
      </c>
      <c r="D17" s="8"/>
      <c r="E17" s="8"/>
      <c r="F17" s="9">
        <v>45</v>
      </c>
      <c r="G17" s="10"/>
      <c r="H17" s="10">
        <f t="shared" si="0"/>
        <v>0</v>
      </c>
      <c r="I17" s="10">
        <f t="shared" si="1"/>
        <v>0</v>
      </c>
      <c r="J17" s="11">
        <f t="shared" si="2"/>
        <v>0</v>
      </c>
      <c r="K17" s="12"/>
    </row>
    <row r="18" spans="1:11" ht="51" x14ac:dyDescent="0.2">
      <c r="A18" s="6">
        <v>7</v>
      </c>
      <c r="B18" s="7" t="s">
        <v>89</v>
      </c>
      <c r="C18" s="8" t="s">
        <v>71</v>
      </c>
      <c r="D18" s="8"/>
      <c r="E18" s="8"/>
      <c r="F18" s="9">
        <v>84</v>
      </c>
      <c r="G18" s="10"/>
      <c r="H18" s="10">
        <f t="shared" si="0"/>
        <v>0</v>
      </c>
      <c r="I18" s="10">
        <f t="shared" si="1"/>
        <v>0</v>
      </c>
      <c r="J18" s="11">
        <f t="shared" si="2"/>
        <v>0</v>
      </c>
      <c r="K18" s="12"/>
    </row>
    <row r="19" spans="1:11" x14ac:dyDescent="0.2">
      <c r="A19" s="41" t="s">
        <v>150</v>
      </c>
      <c r="B19" s="42"/>
      <c r="C19" s="42"/>
      <c r="D19" s="42"/>
      <c r="E19" s="42"/>
      <c r="F19" s="42"/>
      <c r="G19" s="42"/>
      <c r="H19" s="42"/>
      <c r="I19" s="42"/>
      <c r="J19" s="42"/>
      <c r="K19" s="43"/>
    </row>
    <row r="20" spans="1:11" ht="25.5" x14ac:dyDescent="0.2">
      <c r="A20" s="26">
        <v>8</v>
      </c>
      <c r="B20" s="27" t="s">
        <v>74</v>
      </c>
      <c r="C20" s="28" t="s">
        <v>124</v>
      </c>
      <c r="D20" s="8"/>
      <c r="E20" s="8"/>
      <c r="F20" s="9">
        <v>46</v>
      </c>
      <c r="G20" s="10"/>
      <c r="H20" s="10">
        <f>G20*1.21</f>
        <v>0</v>
      </c>
      <c r="I20" s="10">
        <f>F20*G20</f>
        <v>0</v>
      </c>
      <c r="J20" s="11">
        <f>F20*H20</f>
        <v>0</v>
      </c>
      <c r="K20" s="12"/>
    </row>
    <row r="21" spans="1:11" ht="25.5" x14ac:dyDescent="0.2">
      <c r="A21" s="26">
        <v>9</v>
      </c>
      <c r="B21" s="27" t="s">
        <v>75</v>
      </c>
      <c r="C21" s="28" t="s">
        <v>125</v>
      </c>
      <c r="D21" s="8"/>
      <c r="E21" s="8"/>
      <c r="F21" s="9">
        <v>7</v>
      </c>
      <c r="G21" s="10"/>
      <c r="H21" s="10">
        <f t="shared" ref="H21:H22" si="3">G21*1.21</f>
        <v>0</v>
      </c>
      <c r="I21" s="10">
        <f t="shared" ref="I21:I22" si="4">F21*G21</f>
        <v>0</v>
      </c>
      <c r="J21" s="11">
        <f t="shared" ref="J21:J22" si="5">F21*H21</f>
        <v>0</v>
      </c>
      <c r="K21" s="12"/>
    </row>
    <row r="22" spans="1:11" x14ac:dyDescent="0.2">
      <c r="A22" s="26">
        <v>10</v>
      </c>
      <c r="B22" s="27" t="s">
        <v>116</v>
      </c>
      <c r="C22" s="28" t="s">
        <v>115</v>
      </c>
      <c r="D22" s="8"/>
      <c r="E22" s="8"/>
      <c r="F22" s="9">
        <v>4</v>
      </c>
      <c r="G22" s="10"/>
      <c r="H22" s="10">
        <f t="shared" si="3"/>
        <v>0</v>
      </c>
      <c r="I22" s="10">
        <f t="shared" si="4"/>
        <v>0</v>
      </c>
      <c r="J22" s="11">
        <f t="shared" si="5"/>
        <v>0</v>
      </c>
      <c r="K22" s="12"/>
    </row>
    <row r="23" spans="1:11" ht="113.25" customHeight="1" x14ac:dyDescent="0.2">
      <c r="A23" s="6"/>
      <c r="B23" s="7"/>
      <c r="C23" s="8"/>
      <c r="D23" s="8"/>
      <c r="E23" s="8"/>
      <c r="F23" s="9"/>
      <c r="G23" s="10"/>
      <c r="H23" s="10"/>
      <c r="I23" s="10"/>
      <c r="J23" s="11"/>
      <c r="K23" s="12"/>
    </row>
    <row r="24" spans="1:11" ht="15" customHeight="1" x14ac:dyDescent="0.25">
      <c r="A24" s="31" t="s">
        <v>4</v>
      </c>
      <c r="B24" s="32"/>
      <c r="C24" s="32"/>
      <c r="D24" s="13"/>
      <c r="E24" s="13"/>
      <c r="F24" s="33">
        <f>F25/1.21</f>
        <v>0</v>
      </c>
      <c r="G24" s="34"/>
      <c r="H24" s="34"/>
      <c r="I24" s="34"/>
      <c r="J24" s="35"/>
      <c r="K24" s="14"/>
    </row>
    <row r="25" spans="1:11" ht="15.75" thickBot="1" x14ac:dyDescent="0.3">
      <c r="A25" s="36" t="s">
        <v>5</v>
      </c>
      <c r="B25" s="37"/>
      <c r="C25" s="37"/>
      <c r="D25" s="15"/>
      <c r="E25" s="15"/>
      <c r="F25" s="38">
        <f>SUM(J12:J22)</f>
        <v>0</v>
      </c>
      <c r="G25" s="39"/>
      <c r="H25" s="39"/>
      <c r="I25" s="39"/>
      <c r="J25" s="40"/>
      <c r="K25" s="16"/>
    </row>
    <row r="26" spans="1:11" x14ac:dyDescent="0.2">
      <c r="A26" s="17"/>
      <c r="F26" s="17"/>
      <c r="G26" s="18"/>
      <c r="H26" s="18"/>
      <c r="I26" s="18"/>
      <c r="J26" s="18"/>
      <c r="K26" s="18"/>
    </row>
    <row r="27" spans="1:11" x14ac:dyDescent="0.2">
      <c r="A27" s="17"/>
      <c r="C27" s="1" t="s">
        <v>6</v>
      </c>
      <c r="F27" s="17"/>
    </row>
    <row r="28" spans="1:11" x14ac:dyDescent="0.2">
      <c r="A28" s="17"/>
      <c r="F28" s="17"/>
    </row>
    <row r="29" spans="1:11" x14ac:dyDescent="0.2">
      <c r="A29" s="17"/>
      <c r="C29" s="1" t="s">
        <v>7</v>
      </c>
      <c r="F29" s="17"/>
    </row>
    <row r="30" spans="1:11" x14ac:dyDescent="0.2">
      <c r="A30" s="17"/>
      <c r="C30" s="19" t="s">
        <v>8</v>
      </c>
      <c r="F30" s="17"/>
    </row>
    <row r="31" spans="1:11" x14ac:dyDescent="0.2">
      <c r="A31" s="17"/>
      <c r="C31" s="1" t="s">
        <v>9</v>
      </c>
      <c r="F31" s="17"/>
    </row>
    <row r="32" spans="1:11" x14ac:dyDescent="0.2">
      <c r="A32" s="17"/>
      <c r="C32" s="1" t="s">
        <v>10</v>
      </c>
      <c r="F32" s="17"/>
    </row>
    <row r="33" spans="1:6" x14ac:dyDescent="0.2">
      <c r="A33" s="17"/>
      <c r="C33" s="1" t="s">
        <v>11</v>
      </c>
      <c r="F33" s="17"/>
    </row>
    <row r="34" spans="1:6" x14ac:dyDescent="0.2">
      <c r="A34" s="17"/>
      <c r="F34" s="17"/>
    </row>
    <row r="35" spans="1:6" x14ac:dyDescent="0.2">
      <c r="A35" s="17"/>
      <c r="C35" s="1" t="s">
        <v>12</v>
      </c>
      <c r="F35" s="17"/>
    </row>
    <row r="36" spans="1:6" x14ac:dyDescent="0.2">
      <c r="A36" s="17"/>
      <c r="F36" s="17"/>
    </row>
  </sheetData>
  <mergeCells count="7">
    <mergeCell ref="A9:K9"/>
    <mergeCell ref="A24:C24"/>
    <mergeCell ref="F24:J24"/>
    <mergeCell ref="A25:C25"/>
    <mergeCell ref="F25:J25"/>
    <mergeCell ref="A11:K11"/>
    <mergeCell ref="A19:K19"/>
  </mergeCells>
  <pageMargins left="0.25" right="0.25" top="0.75" bottom="0.75" header="0.3" footer="0.3"/>
  <pageSetup paperSize="9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6"/>
  <sheetViews>
    <sheetView workbookViewId="0">
      <selection activeCell="R18" sqref="R18:R19"/>
    </sheetView>
  </sheetViews>
  <sheetFormatPr defaultRowHeight="15" x14ac:dyDescent="0.25"/>
  <sheetData>
    <row r="1" spans="1:33" x14ac:dyDescent="0.25">
      <c r="A1" s="23">
        <v>1</v>
      </c>
      <c r="B1" s="44" t="s">
        <v>13</v>
      </c>
      <c r="C1" s="45"/>
      <c r="D1" s="45"/>
      <c r="E1" s="45"/>
      <c r="F1" s="45"/>
      <c r="G1" s="45"/>
      <c r="H1" s="46"/>
    </row>
    <row r="2" spans="1:33" x14ac:dyDescent="0.25">
      <c r="A2" s="20" t="s">
        <v>16</v>
      </c>
    </row>
    <row r="3" spans="1:33" x14ac:dyDescent="0.25">
      <c r="A3" t="s">
        <v>17</v>
      </c>
    </row>
    <row r="4" spans="1:33" s="29" customFormat="1" x14ac:dyDescent="0.25">
      <c r="A4" t="s">
        <v>126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29" customFormat="1" x14ac:dyDescent="0.25">
      <c r="A5" t="s">
        <v>127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29" customFormat="1" x14ac:dyDescent="0.25">
      <c r="A6" t="s">
        <v>128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29" customFormat="1" x14ac:dyDescent="0.25">
      <c r="A7" t="s">
        <v>129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29" customFormat="1" x14ac:dyDescent="0.25">
      <c r="A8" t="s">
        <v>130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29" customFormat="1" x14ac:dyDescent="0.25">
      <c r="A9" t="s">
        <v>131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29" customFormat="1" x14ac:dyDescent="0.25">
      <c r="A10" t="s">
        <v>132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29" customFormat="1" x14ac:dyDescent="0.25">
      <c r="A11" t="s">
        <v>133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29" customFormat="1" x14ac:dyDescent="0.25">
      <c r="A12" t="s">
        <v>134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29" customFormat="1" x14ac:dyDescent="0.25">
      <c r="A13" t="s">
        <v>135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29" customFormat="1" x14ac:dyDescent="0.25">
      <c r="A14" t="s">
        <v>136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29" customFormat="1" x14ac:dyDescent="0.25">
      <c r="A15" t="s">
        <v>137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29" customForma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</sheetData>
  <mergeCells count="1">
    <mergeCell ref="B1:H1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E23" sqref="E23"/>
    </sheetView>
  </sheetViews>
  <sheetFormatPr defaultRowHeight="15" x14ac:dyDescent="0.25"/>
  <sheetData>
    <row r="1" spans="1:8" x14ac:dyDescent="0.25">
      <c r="A1" s="23">
        <v>2</v>
      </c>
      <c r="B1" s="44" t="s">
        <v>76</v>
      </c>
      <c r="C1" s="45"/>
      <c r="D1" s="45"/>
      <c r="E1" s="45"/>
      <c r="F1" s="45"/>
      <c r="G1" s="45"/>
      <c r="H1" s="46"/>
    </row>
    <row r="2" spans="1:8" x14ac:dyDescent="0.25">
      <c r="A2" t="s">
        <v>18</v>
      </c>
    </row>
    <row r="3" spans="1:8" x14ac:dyDescent="0.25">
      <c r="A3" t="s">
        <v>27</v>
      </c>
    </row>
    <row r="4" spans="1:8" x14ac:dyDescent="0.25">
      <c r="A4" t="s">
        <v>19</v>
      </c>
    </row>
    <row r="5" spans="1:8" x14ac:dyDescent="0.25">
      <c r="A5" t="s">
        <v>20</v>
      </c>
    </row>
    <row r="6" spans="1:8" x14ac:dyDescent="0.25">
      <c r="A6" t="s">
        <v>21</v>
      </c>
    </row>
    <row r="7" spans="1:8" x14ac:dyDescent="0.25">
      <c r="A7" t="s">
        <v>22</v>
      </c>
    </row>
    <row r="8" spans="1:8" x14ac:dyDescent="0.25">
      <c r="A8" t="s">
        <v>23</v>
      </c>
    </row>
    <row r="9" spans="1:8" x14ac:dyDescent="0.25">
      <c r="A9" t="s">
        <v>138</v>
      </c>
    </row>
    <row r="10" spans="1:8" x14ac:dyDescent="0.25">
      <c r="A10" t="s">
        <v>33</v>
      </c>
    </row>
    <row r="11" spans="1:8" x14ac:dyDescent="0.25">
      <c r="A11" t="s">
        <v>25</v>
      </c>
    </row>
    <row r="12" spans="1:8" x14ac:dyDescent="0.25">
      <c r="A12" t="s">
        <v>26</v>
      </c>
    </row>
  </sheetData>
  <mergeCells count="1">
    <mergeCell ref="B1:H1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workbookViewId="0">
      <selection activeCell="J28" sqref="J28"/>
    </sheetView>
  </sheetViews>
  <sheetFormatPr defaultRowHeight="15" x14ac:dyDescent="0.25"/>
  <sheetData>
    <row r="1" spans="1:8" x14ac:dyDescent="0.25">
      <c r="A1" s="23">
        <v>3</v>
      </c>
      <c r="B1" s="44" t="s">
        <v>77</v>
      </c>
      <c r="C1" s="45"/>
      <c r="D1" s="45"/>
      <c r="E1" s="45"/>
      <c r="F1" s="45"/>
      <c r="G1" s="45"/>
      <c r="H1" s="46"/>
    </row>
    <row r="2" spans="1:8" x14ac:dyDescent="0.25">
      <c r="A2" t="s">
        <v>28</v>
      </c>
    </row>
    <row r="3" spans="1:8" x14ac:dyDescent="0.25">
      <c r="A3" t="s">
        <v>27</v>
      </c>
    </row>
    <row r="4" spans="1:8" x14ac:dyDescent="0.25">
      <c r="A4" t="s">
        <v>29</v>
      </c>
    </row>
    <row r="5" spans="1:8" x14ac:dyDescent="0.25">
      <c r="A5" t="s">
        <v>20</v>
      </c>
    </row>
    <row r="6" spans="1:8" x14ac:dyDescent="0.25">
      <c r="A6" t="s">
        <v>30</v>
      </c>
    </row>
    <row r="7" spans="1:8" x14ac:dyDescent="0.25">
      <c r="A7" t="s">
        <v>31</v>
      </c>
    </row>
    <row r="8" spans="1:8" x14ac:dyDescent="0.25">
      <c r="A8" t="s">
        <v>32</v>
      </c>
    </row>
    <row r="9" spans="1:8" x14ac:dyDescent="0.25">
      <c r="A9" t="s">
        <v>24</v>
      </c>
    </row>
    <row r="10" spans="1:8" x14ac:dyDescent="0.25">
      <c r="A10" t="s">
        <v>33</v>
      </c>
    </row>
    <row r="11" spans="1:8" x14ac:dyDescent="0.25">
      <c r="A11" t="s">
        <v>25</v>
      </c>
    </row>
    <row r="12" spans="1:8" x14ac:dyDescent="0.25">
      <c r="A12" t="s">
        <v>34</v>
      </c>
    </row>
    <row r="14" spans="1:8" s="22" customFormat="1" x14ac:dyDescent="0.25"/>
    <row r="15" spans="1:8" s="22" customFormat="1" x14ac:dyDescent="0.25"/>
    <row r="16" spans="1:8" s="22" customFormat="1" x14ac:dyDescent="0.25"/>
    <row r="17" s="22" customFormat="1" x14ac:dyDescent="0.25"/>
    <row r="18" s="22" customFormat="1" x14ac:dyDescent="0.25"/>
    <row r="19" s="22" customFormat="1" x14ac:dyDescent="0.25"/>
    <row r="20" s="22" customFormat="1" x14ac:dyDescent="0.25"/>
    <row r="21" s="22" customFormat="1" x14ac:dyDescent="0.25"/>
    <row r="22" s="22" customFormat="1" x14ac:dyDescent="0.25"/>
    <row r="23" s="22" customFormat="1" x14ac:dyDescent="0.25"/>
    <row r="24" s="22" customFormat="1" x14ac:dyDescent="0.25"/>
    <row r="25" s="22" customFormat="1" x14ac:dyDescent="0.25"/>
    <row r="26" s="22" customFormat="1" x14ac:dyDescent="0.25"/>
  </sheetData>
  <mergeCells count="1">
    <mergeCell ref="B1:H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workbookViewId="0">
      <selection activeCell="C2" sqref="C2"/>
    </sheetView>
  </sheetViews>
  <sheetFormatPr defaultRowHeight="15" x14ac:dyDescent="0.25"/>
  <cols>
    <col min="8" max="8" width="46.42578125" customWidth="1"/>
  </cols>
  <sheetData>
    <row r="1" spans="1:8" x14ac:dyDescent="0.25">
      <c r="A1" s="23">
        <v>4</v>
      </c>
      <c r="B1" s="44" t="s">
        <v>78</v>
      </c>
      <c r="C1" s="45"/>
      <c r="D1" s="45"/>
      <c r="E1" s="45"/>
      <c r="F1" s="45"/>
      <c r="G1" s="45"/>
      <c r="H1" s="46"/>
    </row>
    <row r="2" spans="1:8" x14ac:dyDescent="0.25">
      <c r="A2" s="25" t="s">
        <v>120</v>
      </c>
    </row>
    <row r="3" spans="1:8" x14ac:dyDescent="0.25">
      <c r="A3" s="25"/>
    </row>
    <row r="4" spans="1:8" x14ac:dyDescent="0.25">
      <c r="A4" t="s">
        <v>36</v>
      </c>
    </row>
    <row r="5" spans="1:8" x14ac:dyDescent="0.25">
      <c r="A5" t="s">
        <v>37</v>
      </c>
    </row>
    <row r="6" spans="1:8" x14ac:dyDescent="0.25">
      <c r="A6" t="s">
        <v>19</v>
      </c>
    </row>
    <row r="7" spans="1:8" x14ac:dyDescent="0.25">
      <c r="A7" t="s">
        <v>38</v>
      </c>
    </row>
    <row r="8" spans="1:8" x14ac:dyDescent="0.25">
      <c r="A8" t="s">
        <v>39</v>
      </c>
    </row>
    <row r="9" spans="1:8" x14ac:dyDescent="0.25">
      <c r="A9" t="s">
        <v>24</v>
      </c>
    </row>
    <row r="10" spans="1:8" x14ac:dyDescent="0.25">
      <c r="A10" t="s">
        <v>40</v>
      </c>
    </row>
    <row r="11" spans="1:8" x14ac:dyDescent="0.25">
      <c r="A11" t="s">
        <v>41</v>
      </c>
    </row>
    <row r="12" spans="1:8" x14ac:dyDescent="0.25">
      <c r="A12" t="s">
        <v>139</v>
      </c>
    </row>
    <row r="13" spans="1:8" x14ac:dyDescent="0.25">
      <c r="A13" t="s">
        <v>140</v>
      </c>
    </row>
    <row r="14" spans="1:8" x14ac:dyDescent="0.25">
      <c r="A14" t="s">
        <v>141</v>
      </c>
    </row>
    <row r="15" spans="1:8" x14ac:dyDescent="0.25">
      <c r="A15" t="s">
        <v>42</v>
      </c>
    </row>
    <row r="16" spans="1:8" x14ac:dyDescent="0.25">
      <c r="A16" t="s">
        <v>43</v>
      </c>
    </row>
    <row r="17" spans="1:1" x14ac:dyDescent="0.25">
      <c r="A17" t="s">
        <v>142</v>
      </c>
    </row>
    <row r="18" spans="1:1" x14ac:dyDescent="0.25">
      <c r="A18" t="s">
        <v>45</v>
      </c>
    </row>
    <row r="19" spans="1:1" x14ac:dyDescent="0.25">
      <c r="A19" t="s">
        <v>46</v>
      </c>
    </row>
    <row r="20" spans="1:1" x14ac:dyDescent="0.25">
      <c r="A20" t="s">
        <v>47</v>
      </c>
    </row>
    <row r="21" spans="1:1" s="24" customFormat="1" x14ac:dyDescent="0.25">
      <c r="A21" s="24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</sheetData>
  <mergeCells count="1">
    <mergeCell ref="B1:H1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"/>
  <sheetViews>
    <sheetView workbookViewId="0">
      <selection activeCell="I26" sqref="I26"/>
    </sheetView>
  </sheetViews>
  <sheetFormatPr defaultRowHeight="15" x14ac:dyDescent="0.25"/>
  <cols>
    <col min="8" max="8" width="51" customWidth="1"/>
  </cols>
  <sheetData>
    <row r="1" spans="1:8" x14ac:dyDescent="0.25">
      <c r="A1" s="23">
        <v>5</v>
      </c>
      <c r="B1" s="44" t="s">
        <v>84</v>
      </c>
      <c r="C1" s="45"/>
      <c r="D1" s="45"/>
      <c r="E1" s="45"/>
      <c r="F1" s="45"/>
      <c r="G1" s="45"/>
      <c r="H1" s="46"/>
    </row>
    <row r="2" spans="1:8" x14ac:dyDescent="0.25">
      <c r="A2" s="25" t="s">
        <v>119</v>
      </c>
    </row>
    <row r="3" spans="1:8" x14ac:dyDescent="0.25">
      <c r="A3" s="21"/>
    </row>
    <row r="4" spans="1:8" x14ac:dyDescent="0.25">
      <c r="A4" t="s">
        <v>36</v>
      </c>
    </row>
    <row r="5" spans="1:8" x14ac:dyDescent="0.25">
      <c r="A5" t="s">
        <v>37</v>
      </c>
    </row>
    <row r="6" spans="1:8" x14ac:dyDescent="0.25">
      <c r="A6" t="s">
        <v>48</v>
      </c>
    </row>
    <row r="7" spans="1:8" x14ac:dyDescent="0.25">
      <c r="A7" t="s">
        <v>38</v>
      </c>
    </row>
    <row r="8" spans="1:8" x14ac:dyDescent="0.25">
      <c r="A8" t="s">
        <v>39</v>
      </c>
    </row>
    <row r="9" spans="1:8" x14ac:dyDescent="0.25">
      <c r="A9" t="s">
        <v>24</v>
      </c>
    </row>
    <row r="10" spans="1:8" x14ac:dyDescent="0.25">
      <c r="A10" t="s">
        <v>40</v>
      </c>
    </row>
    <row r="11" spans="1:8" x14ac:dyDescent="0.25">
      <c r="A11" t="s">
        <v>41</v>
      </c>
    </row>
    <row r="12" spans="1:8" x14ac:dyDescent="0.25">
      <c r="A12" t="s">
        <v>139</v>
      </c>
    </row>
    <row r="13" spans="1:8" x14ac:dyDescent="0.25">
      <c r="A13" t="s">
        <v>140</v>
      </c>
    </row>
    <row r="14" spans="1:8" x14ac:dyDescent="0.25">
      <c r="A14" t="s">
        <v>141</v>
      </c>
    </row>
    <row r="15" spans="1:8" x14ac:dyDescent="0.25">
      <c r="A15" t="s">
        <v>42</v>
      </c>
    </row>
    <row r="16" spans="1:8" x14ac:dyDescent="0.25">
      <c r="A16" t="s">
        <v>43</v>
      </c>
    </row>
    <row r="17" spans="1:1" x14ac:dyDescent="0.25">
      <c r="A17" t="s">
        <v>44</v>
      </c>
    </row>
    <row r="18" spans="1:1" x14ac:dyDescent="0.25">
      <c r="A18" t="s">
        <v>45</v>
      </c>
    </row>
    <row r="19" spans="1:1" x14ac:dyDescent="0.25">
      <c r="A19" t="s">
        <v>46</v>
      </c>
    </row>
    <row r="20" spans="1:1" x14ac:dyDescent="0.25">
      <c r="A20" t="s">
        <v>47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</sheetData>
  <mergeCells count="1">
    <mergeCell ref="B1:H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9"/>
  <sheetViews>
    <sheetView workbookViewId="0">
      <selection activeCell="E29" sqref="E29"/>
    </sheetView>
  </sheetViews>
  <sheetFormatPr defaultRowHeight="15" x14ac:dyDescent="0.25"/>
  <cols>
    <col min="8" max="8" width="70.7109375" customWidth="1"/>
  </cols>
  <sheetData>
    <row r="1" spans="1:8" x14ac:dyDescent="0.25">
      <c r="A1" s="23">
        <v>6</v>
      </c>
      <c r="B1" s="44" t="s">
        <v>121</v>
      </c>
      <c r="C1" s="45"/>
      <c r="D1" s="45"/>
      <c r="E1" s="45"/>
      <c r="F1" s="45"/>
      <c r="G1" s="45"/>
      <c r="H1" s="46"/>
    </row>
    <row r="2" spans="1:8" x14ac:dyDescent="0.25">
      <c r="A2" s="25" t="s">
        <v>122</v>
      </c>
    </row>
    <row r="3" spans="1:8" x14ac:dyDescent="0.25">
      <c r="A3" s="21"/>
    </row>
    <row r="4" spans="1:8" x14ac:dyDescent="0.25">
      <c r="A4" t="s">
        <v>51</v>
      </c>
    </row>
    <row r="5" spans="1:8" x14ac:dyDescent="0.25">
      <c r="A5" t="s">
        <v>52</v>
      </c>
    </row>
    <row r="6" spans="1:8" x14ac:dyDescent="0.25">
      <c r="A6" t="s">
        <v>53</v>
      </c>
    </row>
    <row r="7" spans="1:8" x14ac:dyDescent="0.25">
      <c r="A7" t="s">
        <v>54</v>
      </c>
    </row>
    <row r="8" spans="1:8" x14ac:dyDescent="0.25">
      <c r="A8" t="s">
        <v>55</v>
      </c>
    </row>
    <row r="9" spans="1:8" x14ac:dyDescent="0.25">
      <c r="A9" t="s">
        <v>56</v>
      </c>
    </row>
    <row r="10" spans="1:8" x14ac:dyDescent="0.25">
      <c r="A10" t="s">
        <v>90</v>
      </c>
    </row>
    <row r="11" spans="1:8" x14ac:dyDescent="0.25">
      <c r="A11" t="s">
        <v>57</v>
      </c>
    </row>
    <row r="12" spans="1:8" x14ac:dyDescent="0.25">
      <c r="A12" t="s">
        <v>58</v>
      </c>
    </row>
    <row r="13" spans="1:8" x14ac:dyDescent="0.25">
      <c r="A13" t="s">
        <v>59</v>
      </c>
    </row>
    <row r="14" spans="1:8" x14ac:dyDescent="0.25">
      <c r="A14" t="s">
        <v>60</v>
      </c>
    </row>
    <row r="15" spans="1:8" x14ac:dyDescent="0.25">
      <c r="A15" t="s">
        <v>61</v>
      </c>
    </row>
    <row r="16" spans="1:8" x14ac:dyDescent="0.25">
      <c r="A16" t="s">
        <v>86</v>
      </c>
    </row>
    <row r="17" spans="1:1" x14ac:dyDescent="0.25">
      <c r="A17" t="s">
        <v>143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144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145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42</v>
      </c>
    </row>
    <row r="29" spans="1:1" x14ac:dyDescent="0.25">
      <c r="A29" t="s">
        <v>43</v>
      </c>
    </row>
    <row r="30" spans="1:1" x14ac:dyDescent="0.25">
      <c r="A30" t="s">
        <v>44</v>
      </c>
    </row>
    <row r="31" spans="1:1" x14ac:dyDescent="0.25">
      <c r="A31" t="s">
        <v>45</v>
      </c>
    </row>
    <row r="32" spans="1:1" x14ac:dyDescent="0.25">
      <c r="A32" t="s">
        <v>46</v>
      </c>
    </row>
    <row r="33" spans="1:1" x14ac:dyDescent="0.25">
      <c r="A33" t="s">
        <v>47</v>
      </c>
    </row>
    <row r="34" spans="1:1" x14ac:dyDescent="0.25">
      <c r="A34" t="s">
        <v>79</v>
      </c>
    </row>
    <row r="35" spans="1:1" x14ac:dyDescent="0.25">
      <c r="A35" t="s">
        <v>87</v>
      </c>
    </row>
    <row r="36" spans="1:1" x14ac:dyDescent="0.25">
      <c r="A36" t="s">
        <v>81</v>
      </c>
    </row>
    <row r="37" spans="1:1" x14ac:dyDescent="0.25">
      <c r="A37" t="s">
        <v>82</v>
      </c>
    </row>
    <row r="38" spans="1:1" x14ac:dyDescent="0.25">
      <c r="A38" t="s">
        <v>88</v>
      </c>
    </row>
    <row r="39" spans="1:1" x14ac:dyDescent="0.25">
      <c r="A39" t="s">
        <v>83</v>
      </c>
    </row>
  </sheetData>
  <mergeCells count="1">
    <mergeCell ref="B1:H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0"/>
  <sheetViews>
    <sheetView workbookViewId="0">
      <selection activeCell="E20" sqref="E20"/>
    </sheetView>
  </sheetViews>
  <sheetFormatPr defaultRowHeight="15" x14ac:dyDescent="0.25"/>
  <cols>
    <col min="8" max="8" width="69.7109375" customWidth="1"/>
  </cols>
  <sheetData>
    <row r="1" spans="1:8" x14ac:dyDescent="0.25">
      <c r="A1" s="23">
        <v>7</v>
      </c>
      <c r="B1" s="44" t="s">
        <v>89</v>
      </c>
      <c r="C1" s="45"/>
      <c r="D1" s="45"/>
      <c r="E1" s="45"/>
      <c r="F1" s="45"/>
      <c r="G1" s="45"/>
      <c r="H1" s="46"/>
    </row>
    <row r="2" spans="1:8" x14ac:dyDescent="0.25">
      <c r="A2" s="25" t="s">
        <v>123</v>
      </c>
    </row>
    <row r="3" spans="1:8" x14ac:dyDescent="0.25">
      <c r="A3" s="21"/>
    </row>
    <row r="4" spans="1:8" x14ac:dyDescent="0.25">
      <c r="A4" t="s">
        <v>85</v>
      </c>
    </row>
    <row r="5" spans="1:8" x14ac:dyDescent="0.25">
      <c r="A5" t="s">
        <v>51</v>
      </c>
    </row>
    <row r="6" spans="1:8" x14ac:dyDescent="0.25">
      <c r="A6" t="s">
        <v>52</v>
      </c>
    </row>
    <row r="7" spans="1:8" x14ac:dyDescent="0.25">
      <c r="A7" t="s">
        <v>53</v>
      </c>
    </row>
    <row r="8" spans="1:8" x14ac:dyDescent="0.25">
      <c r="A8" t="s">
        <v>54</v>
      </c>
    </row>
    <row r="9" spans="1:8" x14ac:dyDescent="0.25">
      <c r="A9" t="s">
        <v>72</v>
      </c>
    </row>
    <row r="10" spans="1:8" x14ac:dyDescent="0.25">
      <c r="A10" t="s">
        <v>73</v>
      </c>
    </row>
    <row r="11" spans="1:8" x14ac:dyDescent="0.25">
      <c r="A11" t="s">
        <v>90</v>
      </c>
    </row>
    <row r="12" spans="1:8" x14ac:dyDescent="0.25">
      <c r="A12" t="s">
        <v>57</v>
      </c>
    </row>
    <row r="13" spans="1:8" x14ac:dyDescent="0.25">
      <c r="A13" t="s">
        <v>58</v>
      </c>
    </row>
    <row r="14" spans="1:8" x14ac:dyDescent="0.25">
      <c r="A14" t="s">
        <v>59</v>
      </c>
    </row>
    <row r="15" spans="1:8" x14ac:dyDescent="0.25">
      <c r="A15" t="s">
        <v>60</v>
      </c>
    </row>
    <row r="16" spans="1:8" x14ac:dyDescent="0.25">
      <c r="A16" t="s">
        <v>61</v>
      </c>
    </row>
    <row r="17" spans="1:1" x14ac:dyDescent="0.25">
      <c r="A17" t="s">
        <v>86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144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146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  <row r="33" spans="1:1" x14ac:dyDescent="0.25">
      <c r="A33" t="s">
        <v>46</v>
      </c>
    </row>
    <row r="34" spans="1:1" x14ac:dyDescent="0.25">
      <c r="A34" t="s">
        <v>47</v>
      </c>
    </row>
    <row r="35" spans="1:1" x14ac:dyDescent="0.25">
      <c r="A35" t="s">
        <v>147</v>
      </c>
    </row>
    <row r="36" spans="1:1" x14ac:dyDescent="0.25">
      <c r="A36" t="s">
        <v>87</v>
      </c>
    </row>
    <row r="37" spans="1:1" x14ac:dyDescent="0.25">
      <c r="A37" t="s">
        <v>81</v>
      </c>
    </row>
    <row r="38" spans="1:1" x14ac:dyDescent="0.25">
      <c r="A38" t="s">
        <v>82</v>
      </c>
    </row>
    <row r="39" spans="1:1" x14ac:dyDescent="0.25">
      <c r="A39" t="s">
        <v>88</v>
      </c>
    </row>
    <row r="40" spans="1:1" x14ac:dyDescent="0.25">
      <c r="A40" t="s">
        <v>83</v>
      </c>
    </row>
  </sheetData>
  <mergeCells count="1">
    <mergeCell ref="B1:H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G19" sqref="G19"/>
    </sheetView>
  </sheetViews>
  <sheetFormatPr defaultRowHeight="15" x14ac:dyDescent="0.25"/>
  <sheetData>
    <row r="1" spans="1:8" x14ac:dyDescent="0.25">
      <c r="A1" s="23">
        <v>8</v>
      </c>
      <c r="B1" s="44" t="s">
        <v>74</v>
      </c>
      <c r="C1" s="45"/>
      <c r="D1" s="45"/>
      <c r="E1" s="45"/>
      <c r="F1" s="45"/>
      <c r="G1" s="45"/>
      <c r="H1" s="46"/>
    </row>
    <row r="2" spans="1:8" x14ac:dyDescent="0.25">
      <c r="A2" t="s">
        <v>91</v>
      </c>
    </row>
    <row r="3" spans="1:8" x14ac:dyDescent="0.25">
      <c r="A3" t="s">
        <v>92</v>
      </c>
    </row>
    <row r="4" spans="1:8" x14ac:dyDescent="0.25">
      <c r="A4" t="s">
        <v>44</v>
      </c>
    </row>
    <row r="5" spans="1:8" x14ac:dyDescent="0.25">
      <c r="A5" t="s">
        <v>93</v>
      </c>
    </row>
    <row r="6" spans="1:8" x14ac:dyDescent="0.25">
      <c r="A6" t="s">
        <v>94</v>
      </c>
    </row>
    <row r="7" spans="1:8" x14ac:dyDescent="0.25">
      <c r="A7" t="s">
        <v>95</v>
      </c>
    </row>
    <row r="8" spans="1:8" x14ac:dyDescent="0.25">
      <c r="A8" t="s">
        <v>96</v>
      </c>
    </row>
    <row r="9" spans="1:8" x14ac:dyDescent="0.25">
      <c r="A9" t="s">
        <v>97</v>
      </c>
    </row>
    <row r="10" spans="1:8" x14ac:dyDescent="0.25">
      <c r="A10" t="s">
        <v>98</v>
      </c>
    </row>
    <row r="11" spans="1:8" x14ac:dyDescent="0.25">
      <c r="A11" t="s">
        <v>99</v>
      </c>
    </row>
    <row r="12" spans="1:8" x14ac:dyDescent="0.25">
      <c r="A12" t="s">
        <v>83</v>
      </c>
    </row>
  </sheetData>
  <mergeCells count="1">
    <mergeCell ref="B1:H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3"/>
  <sheetViews>
    <sheetView workbookViewId="0">
      <selection activeCell="I27" sqref="I27"/>
    </sheetView>
  </sheetViews>
  <sheetFormatPr defaultRowHeight="15" x14ac:dyDescent="0.25"/>
  <sheetData>
    <row r="1" spans="1:8" x14ac:dyDescent="0.25">
      <c r="A1" s="23">
        <v>9</v>
      </c>
      <c r="B1" s="44" t="s">
        <v>75</v>
      </c>
      <c r="C1" s="45"/>
      <c r="D1" s="45"/>
      <c r="E1" s="45"/>
      <c r="F1" s="45"/>
      <c r="G1" s="45"/>
      <c r="H1" s="46"/>
    </row>
    <row r="2" spans="1:8" x14ac:dyDescent="0.25">
      <c r="A2" t="s">
        <v>91</v>
      </c>
    </row>
    <row r="3" spans="1:8" x14ac:dyDescent="0.25">
      <c r="A3" t="s">
        <v>100</v>
      </c>
    </row>
    <row r="4" spans="1:8" x14ac:dyDescent="0.25">
      <c r="A4" t="s">
        <v>44</v>
      </c>
    </row>
    <row r="5" spans="1:8" x14ac:dyDescent="0.25">
      <c r="A5" t="s">
        <v>101</v>
      </c>
    </row>
    <row r="6" spans="1:8" x14ac:dyDescent="0.25">
      <c r="A6" t="s">
        <v>102</v>
      </c>
    </row>
    <row r="7" spans="1:8" x14ac:dyDescent="0.25">
      <c r="A7" t="s">
        <v>103</v>
      </c>
    </row>
    <row r="8" spans="1:8" x14ac:dyDescent="0.25">
      <c r="A8" t="s">
        <v>96</v>
      </c>
    </row>
    <row r="9" spans="1:8" x14ac:dyDescent="0.25">
      <c r="A9" t="s">
        <v>104</v>
      </c>
    </row>
    <row r="10" spans="1:8" x14ac:dyDescent="0.25">
      <c r="A10" t="s">
        <v>105</v>
      </c>
    </row>
    <row r="11" spans="1:8" x14ac:dyDescent="0.25">
      <c r="A11" t="s">
        <v>106</v>
      </c>
    </row>
    <row r="12" spans="1:8" x14ac:dyDescent="0.25">
      <c r="A12" t="s">
        <v>107</v>
      </c>
    </row>
    <row r="13" spans="1:8" x14ac:dyDescent="0.25">
      <c r="A13" t="s">
        <v>83</v>
      </c>
    </row>
  </sheetData>
  <mergeCells count="1">
    <mergeCell ref="B1:H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3"/>
  <sheetViews>
    <sheetView workbookViewId="0">
      <selection activeCell="B16" sqref="B16"/>
    </sheetView>
  </sheetViews>
  <sheetFormatPr defaultRowHeight="15" x14ac:dyDescent="0.25"/>
  <sheetData>
    <row r="1" spans="1:8" x14ac:dyDescent="0.25">
      <c r="A1" s="23">
        <v>10</v>
      </c>
      <c r="B1" s="44" t="s">
        <v>116</v>
      </c>
      <c r="C1" s="45"/>
      <c r="D1" s="45"/>
      <c r="E1" s="45"/>
      <c r="F1" s="45"/>
      <c r="G1" s="45"/>
      <c r="H1" s="46"/>
    </row>
    <row r="2" spans="1:8" x14ac:dyDescent="0.25">
      <c r="A2" t="s">
        <v>108</v>
      </c>
    </row>
    <row r="3" spans="1:8" x14ac:dyDescent="0.25">
      <c r="A3" t="s">
        <v>109</v>
      </c>
    </row>
    <row r="4" spans="1:8" x14ac:dyDescent="0.25">
      <c r="A4" t="s">
        <v>44</v>
      </c>
    </row>
    <row r="5" spans="1:8" x14ac:dyDescent="0.25">
      <c r="A5" t="s">
        <v>110</v>
      </c>
    </row>
    <row r="6" spans="1:8" x14ac:dyDescent="0.25">
      <c r="A6" t="s">
        <v>102</v>
      </c>
    </row>
    <row r="7" spans="1:8" x14ac:dyDescent="0.25">
      <c r="A7" t="s">
        <v>111</v>
      </c>
    </row>
    <row r="8" spans="1:8" x14ac:dyDescent="0.25">
      <c r="A8" t="s">
        <v>96</v>
      </c>
    </row>
    <row r="9" spans="1:8" x14ac:dyDescent="0.25">
      <c r="A9" t="s">
        <v>148</v>
      </c>
    </row>
    <row r="10" spans="1:8" x14ac:dyDescent="0.25">
      <c r="A10" t="s">
        <v>112</v>
      </c>
    </row>
    <row r="11" spans="1:8" x14ac:dyDescent="0.25">
      <c r="A11" t="s">
        <v>113</v>
      </c>
    </row>
    <row r="12" spans="1:8" x14ac:dyDescent="0.25">
      <c r="A12" t="s">
        <v>114</v>
      </c>
    </row>
    <row r="13" spans="1:8" x14ac:dyDescent="0.25">
      <c r="A13" t="s">
        <v>83</v>
      </c>
    </row>
  </sheetData>
  <mergeCells count="1">
    <mergeCell ref="B1:H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Úvodní list k nacenění</vt:lpstr>
      <vt:lpstr>Tiskárna</vt:lpstr>
      <vt:lpstr>1. PC 1A pro RTL </vt:lpstr>
      <vt:lpstr>2. PC 2A pro RTL</vt:lpstr>
      <vt:lpstr>stacionární počítač pro pedagog</vt:lpstr>
      <vt:lpstr>počítač pro studijní místo </vt:lpstr>
      <vt:lpstr>Přenosný počítač pro pedagogy A</vt:lpstr>
      <vt:lpstr>Přenosný počítač pro pedagogy B</vt:lpstr>
      <vt:lpstr>Monitor 1A</vt:lpstr>
      <vt:lpstr>Monitor 2A</vt:lpstr>
      <vt:lpstr>Monitor Velký zobrazovač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Kraisinger Karramová</dc:creator>
  <cp:lastModifiedBy>Dušan May</cp:lastModifiedBy>
  <cp:lastPrinted>2022-05-27T11:09:50Z</cp:lastPrinted>
  <dcterms:created xsi:type="dcterms:W3CDTF">2022-04-21T06:24:33Z</dcterms:created>
  <dcterms:modified xsi:type="dcterms:W3CDTF">2022-07-22T09:18:54Z</dcterms:modified>
</cp:coreProperties>
</file>