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5125" windowHeight="14100" activeTab="1"/>
  </bookViews>
  <sheets>
    <sheet name="Položkový rozpočet" sheetId="2" r:id="rId1"/>
    <sheet name="Specifikace dodávky" sheetId="4" r:id="rId2"/>
    <sheet name="Adresy" sheetId="5" r:id="rId3"/>
  </sheets>
  <definedNames>
    <definedName name="_xlnm._FilterDatabase" localSheetId="2" hidden="1">'Adresy'!$A$7:$C$16</definedName>
    <definedName name="_xlnm.Print_Area" localSheetId="2">'Adresy'!$A$1:$B$17</definedName>
    <definedName name="_xlnm.Print_Area" localSheetId="0">'Položkový rozpočet'!$A$1:$Q$36</definedName>
  </definedNames>
  <calcPr calcId="162913"/>
</workbook>
</file>

<file path=xl/sharedStrings.xml><?xml version="1.0" encoding="utf-8"?>
<sst xmlns="http://schemas.openxmlformats.org/spreadsheetml/2006/main" count="69" uniqueCount="68">
  <si>
    <t>Položka</t>
  </si>
  <si>
    <t>Otava</t>
  </si>
  <si>
    <t>Vltava</t>
  </si>
  <si>
    <t>Švehlova</t>
  </si>
  <si>
    <t>Na Kotli</t>
  </si>
  <si>
    <t>Na Větrníku</t>
  </si>
  <si>
    <t>Bolevecká</t>
  </si>
  <si>
    <t>Šafránkův pavilon</t>
  </si>
  <si>
    <t>Kajetánka</t>
  </si>
  <si>
    <t>Hostivař</t>
  </si>
  <si>
    <t>Na Kotli 1147/5, 502 96 Hradec Králové</t>
  </si>
  <si>
    <t>Bolevecká 34, 301 66 Plzeň</t>
  </si>
  <si>
    <t>Alej Svobody 31, 301 00 Plzeň</t>
  </si>
  <si>
    <t>Weilova 2, 100 00 Praha 10</t>
  </si>
  <si>
    <t>Slavíkova 22, 130 00 Praha 3</t>
  </si>
  <si>
    <t>Chemická 953, 148 28 Praha 4</t>
  </si>
  <si>
    <t>Chemická 954, 148 28 Praha 4</t>
  </si>
  <si>
    <t>Na Větrníku 1932/18, 162 00 Praha 6</t>
  </si>
  <si>
    <t>Radimova 12, 160 00 Praha 6</t>
  </si>
  <si>
    <t xml:space="preserve">  Kolej Na Kotli</t>
  </si>
  <si>
    <t xml:space="preserve">  Kolej Bolevecká</t>
  </si>
  <si>
    <t xml:space="preserve">  Kolej Šafránkův pavilon</t>
  </si>
  <si>
    <t xml:space="preserve">  Kolej Hostivař</t>
  </si>
  <si>
    <t xml:space="preserve">  Kolej Švehlova</t>
  </si>
  <si>
    <t xml:space="preserve">  Kolej Vltava</t>
  </si>
  <si>
    <t xml:space="preserve">  Kolej Otava</t>
  </si>
  <si>
    <t xml:space="preserve">  Kolej Na Větrníku</t>
  </si>
  <si>
    <t xml:space="preserve">  Kolej Kajetánka</t>
  </si>
  <si>
    <t>Adresa</t>
  </si>
  <si>
    <t>Název</t>
  </si>
  <si>
    <t>Celkem ks</t>
  </si>
  <si>
    <t>DPH 21%</t>
  </si>
  <si>
    <t>Podrobná specifikace jednotlivých položek:</t>
  </si>
  <si>
    <t>CENA CELKEM:</t>
  </si>
  <si>
    <t>Místem dodání jsou jednotlivé koleje</t>
  </si>
  <si>
    <t>Specifikace dodávky</t>
  </si>
  <si>
    <t>Cena je včetně dopravy na místo dodání</t>
  </si>
  <si>
    <t>matrace 195x85cm</t>
  </si>
  <si>
    <t>UK - KaM - Dodávka matrací na koleje 2022</t>
  </si>
  <si>
    <t>matrace 200x90 cm</t>
  </si>
  <si>
    <t>Prokázání splnění požadovaných specifikací:</t>
  </si>
  <si>
    <t xml:space="preserve">Dodavatel předloží technické listy výrobků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</si>
  <si>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Zadavatel nepožaduje předložení vzorků, pouze si vymínil právo předložení vzorku nabízeného výrobku v případě potřeby ověření splnění požadovaných parametrů. </t>
  </si>
  <si>
    <t>Adresy kolejí:</t>
  </si>
  <si>
    <t>Dodavatel vyplní pouze žlutě označená pole</t>
  </si>
  <si>
    <t xml:space="preserve">U nabízeného produktu musí být uveden výrobce produktu a současně musí být produkt označen tak, aby jej bylo možné jednoznačně identifikovat a odlišit jej tak od jiných podobných produktů. </t>
  </si>
  <si>
    <t>Příloha č. 1 - Specifikace předmětu plnění a položkový rozpočet</t>
  </si>
  <si>
    <t>Označení nabízeného produktu *</t>
  </si>
  <si>
    <t>* U nabízeného produktu musí být uveden výrobce produktu a současně musí být produkt označen tak, aby jej bylo možné jednoznačně identifikovat a odlišit jej tak od jiných podobných produktů</t>
  </si>
  <si>
    <t>Cena/ks bez DPH</t>
  </si>
  <si>
    <t>Cena celkem bez DPH</t>
  </si>
  <si>
    <t>Cena celkem s DPH</t>
  </si>
  <si>
    <t>Počet kusů pro jednotlivé koleje</t>
  </si>
  <si>
    <t>Položkový rozpočet</t>
  </si>
  <si>
    <t>ČSN EN 1957 Nábytek bytový - postele a matrace - metody zkoušení pro stanovení funkčních charakteristik</t>
  </si>
  <si>
    <t>ČSN 91 1010 Nábytek - Lehací nábytek - Základní rozměry a požadavky</t>
  </si>
  <si>
    <t>ČSN EN 1334 Nábytek bytový - postele a matrace - metody měření a doporučené tolerance</t>
  </si>
  <si>
    <t>Dodavatel předloží osvědčení na výrobek včetně Protokolu o zkouškách, shodu s požadavky norem:</t>
  </si>
  <si>
    <t>Kontakty na vedoucí kolejí:</t>
  </si>
  <si>
    <t>Příjmení</t>
  </si>
  <si>
    <t>Jméno</t>
  </si>
  <si>
    <t>Tel.</t>
  </si>
  <si>
    <t>E-mail</t>
  </si>
  <si>
    <t>Adresy a kontakty</t>
  </si>
  <si>
    <t>Technická specifikace:</t>
  </si>
  <si>
    <t>V technické specifikaci jsou uvedeny minimální požadavky zadavatele na technickou úroveň, účastník může nabídnout zboží se srovnatelnými nebo vyššími parametry.</t>
  </si>
  <si>
    <t>Šetrnost k životnímu prostředí výrobku dodavatel prokáže předložením certifikátu Ekologicky šetrný výrobek nebo EU ecolabel certificate.</t>
  </si>
  <si>
    <t xml:space="preserve">• výška matrace 20 cm
• volně ložená sedmizónová matrace (jádro + oboustranně studená pěna) vrchní a spodní pěna tl. min. 4 cm s tvrdostí pěny 30 kg/m3 z pěny zpracované za studena, střed z jádra RE 80                                                                                                             • Potah snímatelný pratelný na 60°C, zpevněn proševem 100g PES, do lemovky, zip do "L"
• dekorační látka odstínu šedé barvy se stupněm odolnosti proti prodření min. 20 000 martindale cyklů
• snížená hořlavost dle ČSN EN 597-1, ČSN EN 597-2 
• nosnost 150 kg
• záruka 36 měsíců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</si>
</sst>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&lt;=99999]###\ ###;###\ ###\ ###"/>
  </numFmts>
  <fonts count="19">
    <font>
      <sz val="10"/>
      <name val="Arial CE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 CE"/>
      <family val="2"/>
    </font>
    <font>
      <b/>
      <i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5" fillId="0" borderId="0" xfId="0" applyFont="1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14" fontId="6" fillId="0" borderId="2" xfId="20" applyNumberFormat="1" applyFont="1" applyFill="1" applyBorder="1" applyAlignment="1">
      <alignment horizontal="center" vertical="center" wrapText="1"/>
      <protection/>
    </xf>
    <xf numFmtId="14" fontId="6" fillId="0" borderId="3" xfId="20" applyNumberFormat="1" applyFont="1" applyFill="1" applyBorder="1" applyAlignment="1">
      <alignment horizontal="center"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20" applyFont="1" applyFill="1" applyBorder="1" applyAlignment="1">
      <alignment horizontal="center" vertical="top"/>
      <protection/>
    </xf>
    <xf numFmtId="3" fontId="3" fillId="0" borderId="7" xfId="20" applyNumberFormat="1" applyFont="1" applyFill="1" applyBorder="1" applyAlignment="1">
      <alignment horizontal="center" vertical="top"/>
      <protection/>
    </xf>
    <xf numFmtId="4" fontId="2" fillId="0" borderId="8" xfId="0" applyNumberFormat="1" applyFont="1" applyFill="1" applyBorder="1" applyAlignment="1">
      <alignment vertical="top"/>
    </xf>
    <xf numFmtId="4" fontId="2" fillId="0" borderId="9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20" applyFont="1" applyBorder="1" applyAlignment="1">
      <alignment vertical="center"/>
      <protection/>
    </xf>
    <xf numFmtId="0" fontId="3" fillId="0" borderId="0" xfId="0" applyFont="1"/>
    <xf numFmtId="4" fontId="2" fillId="2" borderId="7" xfId="0" applyNumberFormat="1" applyFont="1" applyFill="1" applyBorder="1" applyAlignment="1">
      <alignment vertical="top"/>
    </xf>
    <xf numFmtId="0" fontId="2" fillId="0" borderId="10" xfId="20" applyFont="1" applyFill="1" applyBorder="1" applyAlignment="1">
      <alignment horizontal="center" vertical="top"/>
      <protection/>
    </xf>
    <xf numFmtId="4" fontId="2" fillId="2" borderId="11" xfId="0" applyNumberFormat="1" applyFont="1" applyFill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0" fontId="2" fillId="0" borderId="10" xfId="0" applyFont="1" applyBorder="1"/>
    <xf numFmtId="0" fontId="2" fillId="0" borderId="13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 applyAlignment="1">
      <alignment horizontal="center"/>
    </xf>
    <xf numFmtId="14" fontId="2" fillId="0" borderId="6" xfId="20" applyNumberFormat="1" applyFont="1" applyFill="1" applyBorder="1" applyAlignment="1">
      <alignment horizontal="center" vertical="center" wrapText="1"/>
      <protection/>
    </xf>
    <xf numFmtId="3" fontId="2" fillId="0" borderId="6" xfId="0" applyNumberFormat="1" applyFont="1" applyFill="1" applyBorder="1" applyAlignment="1">
      <alignment horizontal="center" vertical="center" wrapText="1"/>
    </xf>
    <xf numFmtId="14" fontId="6" fillId="3" borderId="1" xfId="20" applyNumberFormat="1" applyFont="1" applyFill="1" applyBorder="1" applyAlignment="1">
      <alignment horizontal="center" vertical="center" wrapText="1"/>
      <protection/>
    </xf>
    <xf numFmtId="0" fontId="9" fillId="3" borderId="14" xfId="20" applyFont="1" applyFill="1" applyBorder="1" applyAlignment="1">
      <alignment horizontal="left" vertical="top"/>
      <protection/>
    </xf>
    <xf numFmtId="3" fontId="9" fillId="3" borderId="15" xfId="20" applyNumberFormat="1" applyFont="1" applyFill="1" applyBorder="1" applyAlignment="1">
      <alignment horizontal="center" vertical="top"/>
      <protection/>
    </xf>
    <xf numFmtId="4" fontId="9" fillId="3" borderId="15" xfId="0" applyNumberFormat="1" applyFont="1" applyFill="1" applyBorder="1" applyAlignment="1">
      <alignment vertical="top"/>
    </xf>
    <xf numFmtId="4" fontId="9" fillId="3" borderId="16" xfId="0" applyNumberFormat="1" applyFont="1" applyFill="1" applyBorder="1" applyAlignment="1">
      <alignment vertical="top"/>
    </xf>
    <xf numFmtId="4" fontId="9" fillId="3" borderId="17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6" fillId="0" borderId="18" xfId="20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/>
    <xf numFmtId="0" fontId="14" fillId="0" borderId="0" xfId="20" applyFont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3" fontId="2" fillId="0" borderId="11" xfId="20" applyNumberFormat="1" applyFont="1" applyFill="1" applyBorder="1" applyAlignment="1">
      <alignment horizontal="center" vertical="top"/>
      <protection/>
    </xf>
    <xf numFmtId="3" fontId="2" fillId="0" borderId="7" xfId="20" applyNumberFormat="1" applyFont="1" applyFill="1" applyBorder="1" applyAlignment="1">
      <alignment horizontal="center" vertical="top"/>
      <protection/>
    </xf>
    <xf numFmtId="0" fontId="6" fillId="0" borderId="12" xfId="20" applyFont="1" applyFill="1" applyBorder="1" applyAlignment="1">
      <alignment horizontal="left" vertical="top" wrapText="1"/>
      <protection/>
    </xf>
    <xf numFmtId="0" fontId="6" fillId="0" borderId="8" xfId="20" applyFont="1" applyFill="1" applyBorder="1" applyAlignment="1">
      <alignment horizontal="left" vertical="top" wrapText="1"/>
      <protection/>
    </xf>
    <xf numFmtId="0" fontId="9" fillId="3" borderId="16" xfId="20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3" fontId="9" fillId="3" borderId="14" xfId="20" applyNumberFormat="1" applyFont="1" applyFill="1" applyBorder="1" applyAlignment="1">
      <alignment horizontal="center" vertical="top"/>
      <protection/>
    </xf>
    <xf numFmtId="3" fontId="9" fillId="3" borderId="17" xfId="0" applyNumberFormat="1" applyFont="1" applyFill="1" applyBorder="1" applyAlignment="1">
      <alignment horizontal="center" vertical="top"/>
    </xf>
    <xf numFmtId="0" fontId="14" fillId="0" borderId="0" xfId="20" applyFont="1" applyBorder="1" applyAlignment="1">
      <alignment vertical="center"/>
      <protection/>
    </xf>
    <xf numFmtId="0" fontId="18" fillId="0" borderId="0" xfId="0" applyNumberFormat="1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vertical="top" wrapText="1"/>
    </xf>
    <xf numFmtId="3" fontId="3" fillId="3" borderId="10" xfId="20" applyNumberFormat="1" applyFont="1" applyFill="1" applyBorder="1" applyAlignment="1">
      <alignment horizontal="center" vertical="top"/>
      <protection/>
    </xf>
    <xf numFmtId="3" fontId="3" fillId="3" borderId="6" xfId="20" applyNumberFormat="1" applyFont="1" applyFill="1" applyBorder="1" applyAlignment="1">
      <alignment horizontal="center" vertical="top"/>
      <protection/>
    </xf>
    <xf numFmtId="4" fontId="2" fillId="0" borderId="0" xfId="0" applyNumberFormat="1" applyFont="1"/>
    <xf numFmtId="0" fontId="18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20" applyFont="1" applyBorder="1" applyAlignment="1">
      <alignment vertical="top"/>
      <protection/>
    </xf>
    <xf numFmtId="0" fontId="15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2" fillId="0" borderId="7" xfId="20" applyNumberFormat="1" applyFont="1" applyFill="1" applyBorder="1" applyAlignment="1">
      <alignment horizontal="left" vertical="center"/>
      <protection/>
    </xf>
    <xf numFmtId="0" fontId="2" fillId="0" borderId="7" xfId="0" applyFont="1" applyBorder="1"/>
    <xf numFmtId="164" fontId="2" fillId="0" borderId="7" xfId="21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14" xfId="20" applyNumberFormat="1" applyFont="1" applyFill="1" applyBorder="1" applyAlignment="1">
      <alignment horizontal="center" vertical="center" wrapText="1"/>
      <protection/>
    </xf>
    <xf numFmtId="14" fontId="2" fillId="0" borderId="15" xfId="20" applyNumberFormat="1" applyFont="1" applyFill="1" applyBorder="1" applyAlignment="1">
      <alignment horizontal="left" vertical="center"/>
      <protection/>
    </xf>
    <xf numFmtId="0" fontId="2" fillId="0" borderId="15" xfId="0" applyFont="1" applyBorder="1"/>
    <xf numFmtId="164" fontId="2" fillId="0" borderId="15" xfId="21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vertical="top"/>
    </xf>
    <xf numFmtId="0" fontId="17" fillId="0" borderId="0" xfId="0" applyNumberFormat="1" applyFont="1" applyFill="1" applyBorder="1" applyAlignment="1">
      <alignment horizontal="left" vertical="top" wrapText="1"/>
    </xf>
    <xf numFmtId="0" fontId="6" fillId="0" borderId="20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1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7" fillId="0" borderId="0" xfId="0" applyNumberFormat="1" applyFont="1" applyFill="1" applyBorder="1" applyAlignment="1">
      <alignment vertical="top" wrapText="1"/>
    </xf>
    <xf numFmtId="0" fontId="9" fillId="4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justify" vertical="top"/>
    </xf>
    <xf numFmtId="0" fontId="14" fillId="0" borderId="0" xfId="20" applyFont="1" applyBorder="1" applyAlignment="1">
      <alignment horizontal="justify" vertical="top"/>
      <protection/>
    </xf>
    <xf numFmtId="0" fontId="14" fillId="0" borderId="0" xfId="20" applyFont="1" applyBorder="1" applyAlignment="1">
      <alignment vertical="top"/>
      <protection/>
    </xf>
    <xf numFmtId="0" fontId="16" fillId="0" borderId="0" xfId="20" applyFont="1" applyBorder="1" applyAlignment="1">
      <alignment horizontal="center" vertical="top"/>
      <protection/>
    </xf>
    <xf numFmtId="0" fontId="11" fillId="0" borderId="0" xfId="0" applyFont="1" applyBorder="1" applyAlignment="1">
      <alignment wrapText="1"/>
    </xf>
    <xf numFmtId="0" fontId="14" fillId="0" borderId="0" xfId="20" applyFont="1" applyBorder="1" applyAlignment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SheetLayoutView="100" workbookViewId="0" topLeftCell="A1">
      <pane xSplit="2" ySplit="7" topLeftCell="C8" activePane="bottomRight" state="frozen"/>
      <selection pane="topRight" activeCell="D1" sqref="D1"/>
      <selection pane="bottomLeft" activeCell="A5" sqref="A5"/>
      <selection pane="bottomRight" activeCell="I9" sqref="I9"/>
    </sheetView>
  </sheetViews>
  <sheetFormatPr defaultColWidth="8.75390625" defaultRowHeight="12.75"/>
  <cols>
    <col min="1" max="1" width="6.125" style="1" customWidth="1"/>
    <col min="2" max="2" width="17.00390625" style="2" customWidth="1"/>
    <col min="3" max="10" width="7.875" style="3" customWidth="1"/>
    <col min="11" max="12" width="7.875" style="1" customWidth="1"/>
    <col min="13" max="13" width="10.75390625" style="1" customWidth="1"/>
    <col min="14" max="14" width="14.125" style="1" customWidth="1"/>
    <col min="15" max="15" width="11.00390625" style="1" customWidth="1"/>
    <col min="16" max="16" width="14.75390625" style="1" customWidth="1"/>
    <col min="17" max="17" width="75.375" style="1" customWidth="1"/>
    <col min="18" max="16384" width="8.75390625" style="1" customWidth="1"/>
  </cols>
  <sheetData>
    <row r="1" spans="1:21" s="45" customFormat="1" ht="18.7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4"/>
      <c r="T1" s="44"/>
      <c r="U1" s="44"/>
    </row>
    <row r="2" spans="1:16" s="45" customFormat="1" ht="18.7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45" customFormat="1" ht="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45" customFormat="1" ht="18.75">
      <c r="A4" s="47" t="s">
        <v>53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45" customFormat="1" ht="7.5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1.45" customHeight="1" thickBot="1">
      <c r="A6" s="22"/>
      <c r="B6" s="22"/>
      <c r="C6" s="88" t="s">
        <v>52</v>
      </c>
      <c r="D6" s="89"/>
      <c r="E6" s="89"/>
      <c r="F6" s="89"/>
      <c r="G6" s="89"/>
      <c r="H6" s="89"/>
      <c r="I6" s="89"/>
      <c r="J6" s="89"/>
      <c r="K6" s="90"/>
      <c r="L6" s="42"/>
      <c r="M6" s="22"/>
      <c r="N6" s="22"/>
      <c r="O6" s="22"/>
      <c r="P6" s="22"/>
    </row>
    <row r="7" spans="1:17" s="16" customFormat="1" ht="37.9" customHeight="1" thickBot="1">
      <c r="A7" s="7" t="s">
        <v>0</v>
      </c>
      <c r="B7" s="8" t="s">
        <v>29</v>
      </c>
      <c r="C7" s="10" t="s">
        <v>1</v>
      </c>
      <c r="D7" s="10" t="s">
        <v>2</v>
      </c>
      <c r="E7" s="10" t="s">
        <v>3</v>
      </c>
      <c r="F7" s="13" t="s">
        <v>4</v>
      </c>
      <c r="G7" s="10" t="s">
        <v>5</v>
      </c>
      <c r="H7" s="10" t="s">
        <v>6</v>
      </c>
      <c r="I7" s="10" t="s">
        <v>7</v>
      </c>
      <c r="J7" s="9" t="s">
        <v>8</v>
      </c>
      <c r="K7" s="13" t="s">
        <v>9</v>
      </c>
      <c r="L7" s="35" t="s">
        <v>30</v>
      </c>
      <c r="M7" s="13" t="s">
        <v>49</v>
      </c>
      <c r="N7" s="13" t="s">
        <v>50</v>
      </c>
      <c r="O7" s="14" t="s">
        <v>31</v>
      </c>
      <c r="P7" s="15" t="s">
        <v>51</v>
      </c>
      <c r="Q7" s="15" t="s">
        <v>47</v>
      </c>
    </row>
    <row r="8" spans="1:16" s="6" customFormat="1" ht="11.1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7" s="21" customFormat="1" ht="12.75">
      <c r="A9" s="25">
        <v>1</v>
      </c>
      <c r="B9" s="50" t="s">
        <v>39</v>
      </c>
      <c r="C9" s="48">
        <v>50</v>
      </c>
      <c r="D9" s="48">
        <v>20</v>
      </c>
      <c r="E9" s="48">
        <v>50</v>
      </c>
      <c r="F9" s="48">
        <v>30</v>
      </c>
      <c r="G9" s="48">
        <v>10</v>
      </c>
      <c r="H9" s="48">
        <v>20</v>
      </c>
      <c r="I9" s="48">
        <v>20</v>
      </c>
      <c r="J9" s="48">
        <v>54</v>
      </c>
      <c r="K9" s="53"/>
      <c r="L9" s="62">
        <f aca="true" t="shared" si="0" ref="L9:L15">SUM(C9:K9)</f>
        <v>254</v>
      </c>
      <c r="M9" s="26"/>
      <c r="N9" s="27">
        <f>SUM(L9*M9)</f>
        <v>0</v>
      </c>
      <c r="O9" s="27">
        <f>SUM(N9*0.21)</f>
        <v>0</v>
      </c>
      <c r="P9" s="28">
        <f>SUM(N9*1.21)</f>
        <v>0</v>
      </c>
      <c r="Q9" s="61"/>
    </row>
    <row r="10" spans="1:17" s="21" customFormat="1" ht="12.75">
      <c r="A10" s="17">
        <v>2</v>
      </c>
      <c r="B10" s="51" t="s">
        <v>37</v>
      </c>
      <c r="C10" s="49"/>
      <c r="D10" s="49"/>
      <c r="E10" s="49"/>
      <c r="F10" s="49"/>
      <c r="G10" s="49"/>
      <c r="H10" s="49"/>
      <c r="I10" s="49"/>
      <c r="J10" s="49"/>
      <c r="K10" s="54">
        <v>156</v>
      </c>
      <c r="L10" s="63">
        <f t="shared" si="0"/>
        <v>156</v>
      </c>
      <c r="M10" s="24"/>
      <c r="N10" s="19">
        <f aca="true" t="shared" si="1" ref="N10:N29">SUM(L10*M10)</f>
        <v>0</v>
      </c>
      <c r="O10" s="19">
        <f aca="true" t="shared" si="2" ref="O10:O29">SUM(N10*0.21)</f>
        <v>0</v>
      </c>
      <c r="P10" s="20">
        <f aca="true" t="shared" si="3" ref="P10:P29">SUM(N10*1.21)</f>
        <v>0</v>
      </c>
      <c r="Q10" s="61"/>
    </row>
    <row r="11" spans="1:16" s="21" customFormat="1" ht="12.75" hidden="1">
      <c r="A11" s="17">
        <v>3</v>
      </c>
      <c r="B11" s="51"/>
      <c r="C11" s="18"/>
      <c r="D11" s="18"/>
      <c r="E11" s="18"/>
      <c r="F11" s="18"/>
      <c r="G11" s="18"/>
      <c r="H11" s="18"/>
      <c r="I11" s="18"/>
      <c r="J11" s="18"/>
      <c r="K11" s="55"/>
      <c r="L11" s="63">
        <f t="shared" si="0"/>
        <v>0</v>
      </c>
      <c r="M11" s="24"/>
      <c r="N11" s="19">
        <f t="shared" si="1"/>
        <v>0</v>
      </c>
      <c r="O11" s="19">
        <f t="shared" si="2"/>
        <v>0</v>
      </c>
      <c r="P11" s="20">
        <f t="shared" si="3"/>
        <v>0</v>
      </c>
    </row>
    <row r="12" spans="1:16" s="21" customFormat="1" ht="22.5" customHeight="1" hidden="1">
      <c r="A12" s="17">
        <v>4</v>
      </c>
      <c r="B12" s="51"/>
      <c r="C12" s="18"/>
      <c r="D12" s="18"/>
      <c r="E12" s="18"/>
      <c r="F12" s="18"/>
      <c r="G12" s="18"/>
      <c r="H12" s="18"/>
      <c r="I12" s="18"/>
      <c r="J12" s="18"/>
      <c r="K12" s="55"/>
      <c r="L12" s="63">
        <f t="shared" si="0"/>
        <v>0</v>
      </c>
      <c r="M12" s="24"/>
      <c r="N12" s="19">
        <f t="shared" si="1"/>
        <v>0</v>
      </c>
      <c r="O12" s="19">
        <f t="shared" si="2"/>
        <v>0</v>
      </c>
      <c r="P12" s="20">
        <f t="shared" si="3"/>
        <v>0</v>
      </c>
    </row>
    <row r="13" spans="1:16" s="21" customFormat="1" ht="12.75" hidden="1">
      <c r="A13" s="17">
        <v>5</v>
      </c>
      <c r="B13" s="51"/>
      <c r="C13" s="18"/>
      <c r="D13" s="18"/>
      <c r="E13" s="18"/>
      <c r="F13" s="18"/>
      <c r="G13" s="18"/>
      <c r="H13" s="18"/>
      <c r="I13" s="18"/>
      <c r="J13" s="18"/>
      <c r="K13" s="56"/>
      <c r="L13" s="63">
        <f t="shared" si="0"/>
        <v>0</v>
      </c>
      <c r="M13" s="24"/>
      <c r="N13" s="19">
        <f t="shared" si="1"/>
        <v>0</v>
      </c>
      <c r="O13" s="19">
        <f t="shared" si="2"/>
        <v>0</v>
      </c>
      <c r="P13" s="20">
        <f t="shared" si="3"/>
        <v>0</v>
      </c>
    </row>
    <row r="14" spans="1:16" s="21" customFormat="1" ht="12.75" hidden="1">
      <c r="A14" s="17">
        <v>6</v>
      </c>
      <c r="B14" s="51"/>
      <c r="C14" s="18"/>
      <c r="D14" s="18"/>
      <c r="E14" s="18"/>
      <c r="F14" s="18"/>
      <c r="G14" s="18"/>
      <c r="H14" s="18"/>
      <c r="I14" s="18"/>
      <c r="J14" s="18"/>
      <c r="K14" s="56"/>
      <c r="L14" s="63">
        <f t="shared" si="0"/>
        <v>0</v>
      </c>
      <c r="M14" s="24"/>
      <c r="N14" s="19">
        <f t="shared" si="1"/>
        <v>0</v>
      </c>
      <c r="O14" s="19">
        <f t="shared" si="2"/>
        <v>0</v>
      </c>
      <c r="P14" s="20">
        <f t="shared" si="3"/>
        <v>0</v>
      </c>
    </row>
    <row r="15" spans="1:16" s="21" customFormat="1" ht="12.75" hidden="1">
      <c r="A15" s="17">
        <v>7</v>
      </c>
      <c r="B15" s="51"/>
      <c r="C15" s="18"/>
      <c r="D15" s="18"/>
      <c r="E15" s="18"/>
      <c r="F15" s="18"/>
      <c r="G15" s="18"/>
      <c r="H15" s="18"/>
      <c r="I15" s="18"/>
      <c r="J15" s="18"/>
      <c r="K15" s="56"/>
      <c r="L15" s="63">
        <f t="shared" si="0"/>
        <v>0</v>
      </c>
      <c r="M15" s="24"/>
      <c r="N15" s="19">
        <f t="shared" si="1"/>
        <v>0</v>
      </c>
      <c r="O15" s="19">
        <f t="shared" si="2"/>
        <v>0</v>
      </c>
      <c r="P15" s="20">
        <f t="shared" si="3"/>
        <v>0</v>
      </c>
    </row>
    <row r="16" spans="1:16" s="21" customFormat="1" ht="12.75" hidden="1">
      <c r="A16" s="17">
        <v>8</v>
      </c>
      <c r="B16" s="51"/>
      <c r="C16" s="18"/>
      <c r="D16" s="18"/>
      <c r="E16" s="18"/>
      <c r="F16" s="18"/>
      <c r="G16" s="18"/>
      <c r="H16" s="18"/>
      <c r="I16" s="18"/>
      <c r="J16" s="18"/>
      <c r="K16" s="56"/>
      <c r="L16" s="63"/>
      <c r="M16" s="24"/>
      <c r="N16" s="19">
        <f t="shared" si="1"/>
        <v>0</v>
      </c>
      <c r="O16" s="19">
        <f t="shared" si="2"/>
        <v>0</v>
      </c>
      <c r="P16" s="20">
        <f t="shared" si="3"/>
        <v>0</v>
      </c>
    </row>
    <row r="17" spans="1:16" s="21" customFormat="1" ht="12.75" hidden="1">
      <c r="A17" s="17">
        <v>9</v>
      </c>
      <c r="B17" s="51"/>
      <c r="C17" s="18"/>
      <c r="D17" s="18"/>
      <c r="E17" s="18"/>
      <c r="F17" s="18"/>
      <c r="G17" s="18"/>
      <c r="H17" s="18"/>
      <c r="I17" s="18"/>
      <c r="J17" s="18"/>
      <c r="K17" s="56"/>
      <c r="L17" s="63">
        <f aca="true" t="shared" si="4" ref="L17:L29">SUM(C17:K17)</f>
        <v>0</v>
      </c>
      <c r="M17" s="24"/>
      <c r="N17" s="19">
        <f t="shared" si="1"/>
        <v>0</v>
      </c>
      <c r="O17" s="19">
        <f t="shared" si="2"/>
        <v>0</v>
      </c>
      <c r="P17" s="20">
        <f t="shared" si="3"/>
        <v>0</v>
      </c>
    </row>
    <row r="18" spans="1:16" s="21" customFormat="1" ht="22.5" customHeight="1" hidden="1">
      <c r="A18" s="17">
        <v>10</v>
      </c>
      <c r="B18" s="51"/>
      <c r="C18" s="18"/>
      <c r="D18" s="18"/>
      <c r="E18" s="18"/>
      <c r="F18" s="18"/>
      <c r="G18" s="18"/>
      <c r="H18" s="18"/>
      <c r="I18" s="18"/>
      <c r="J18" s="18"/>
      <c r="K18" s="55"/>
      <c r="L18" s="63">
        <f t="shared" si="4"/>
        <v>0</v>
      </c>
      <c r="M18" s="24"/>
      <c r="N18" s="19">
        <f t="shared" si="1"/>
        <v>0</v>
      </c>
      <c r="O18" s="19">
        <f t="shared" si="2"/>
        <v>0</v>
      </c>
      <c r="P18" s="20">
        <f t="shared" si="3"/>
        <v>0</v>
      </c>
    </row>
    <row r="19" spans="1:16" s="21" customFormat="1" ht="22.5" customHeight="1" hidden="1">
      <c r="A19" s="17">
        <v>11</v>
      </c>
      <c r="B19" s="51"/>
      <c r="C19" s="18"/>
      <c r="D19" s="18"/>
      <c r="E19" s="18"/>
      <c r="F19" s="18"/>
      <c r="G19" s="18"/>
      <c r="H19" s="18"/>
      <c r="I19" s="18"/>
      <c r="J19" s="18"/>
      <c r="K19" s="55"/>
      <c r="L19" s="63">
        <f t="shared" si="4"/>
        <v>0</v>
      </c>
      <c r="M19" s="24"/>
      <c r="N19" s="19">
        <f t="shared" si="1"/>
        <v>0</v>
      </c>
      <c r="O19" s="19">
        <f t="shared" si="2"/>
        <v>0</v>
      </c>
      <c r="P19" s="20">
        <f t="shared" si="3"/>
        <v>0</v>
      </c>
    </row>
    <row r="20" spans="1:16" s="21" customFormat="1" ht="22.5" customHeight="1" hidden="1">
      <c r="A20" s="17">
        <v>12</v>
      </c>
      <c r="B20" s="51"/>
      <c r="C20" s="18"/>
      <c r="D20" s="18"/>
      <c r="E20" s="18"/>
      <c r="F20" s="18"/>
      <c r="G20" s="18"/>
      <c r="H20" s="18"/>
      <c r="I20" s="18"/>
      <c r="J20" s="18"/>
      <c r="K20" s="55"/>
      <c r="L20" s="63">
        <f t="shared" si="4"/>
        <v>0</v>
      </c>
      <c r="M20" s="24"/>
      <c r="N20" s="19">
        <f t="shared" si="1"/>
        <v>0</v>
      </c>
      <c r="O20" s="19">
        <f t="shared" si="2"/>
        <v>0</v>
      </c>
      <c r="P20" s="20">
        <f t="shared" si="3"/>
        <v>0</v>
      </c>
    </row>
    <row r="21" spans="1:16" s="21" customFormat="1" ht="22.5" customHeight="1" hidden="1">
      <c r="A21" s="17">
        <v>13</v>
      </c>
      <c r="B21" s="51"/>
      <c r="C21" s="18"/>
      <c r="D21" s="18"/>
      <c r="E21" s="18"/>
      <c r="F21" s="18"/>
      <c r="G21" s="18"/>
      <c r="H21" s="18"/>
      <c r="I21" s="18"/>
      <c r="J21" s="18"/>
      <c r="K21" s="55"/>
      <c r="L21" s="63">
        <f t="shared" si="4"/>
        <v>0</v>
      </c>
      <c r="M21" s="24"/>
      <c r="N21" s="19">
        <f t="shared" si="1"/>
        <v>0</v>
      </c>
      <c r="O21" s="19">
        <f t="shared" si="2"/>
        <v>0</v>
      </c>
      <c r="P21" s="20">
        <f t="shared" si="3"/>
        <v>0</v>
      </c>
    </row>
    <row r="22" spans="1:16" s="21" customFormat="1" ht="22.5" customHeight="1" hidden="1">
      <c r="A22" s="17">
        <v>14</v>
      </c>
      <c r="B22" s="51"/>
      <c r="C22" s="18"/>
      <c r="D22" s="18"/>
      <c r="E22" s="18"/>
      <c r="F22" s="18"/>
      <c r="G22" s="18"/>
      <c r="H22" s="18"/>
      <c r="I22" s="18"/>
      <c r="J22" s="18"/>
      <c r="K22" s="55"/>
      <c r="L22" s="63">
        <f t="shared" si="4"/>
        <v>0</v>
      </c>
      <c r="M22" s="24"/>
      <c r="N22" s="19">
        <f t="shared" si="1"/>
        <v>0</v>
      </c>
      <c r="O22" s="19">
        <f t="shared" si="2"/>
        <v>0</v>
      </c>
      <c r="P22" s="20">
        <f t="shared" si="3"/>
        <v>0</v>
      </c>
    </row>
    <row r="23" spans="1:16" s="21" customFormat="1" ht="22.5" customHeight="1" hidden="1">
      <c r="A23" s="17">
        <v>15</v>
      </c>
      <c r="B23" s="51"/>
      <c r="C23" s="18"/>
      <c r="D23" s="18"/>
      <c r="E23" s="18"/>
      <c r="F23" s="18"/>
      <c r="G23" s="18"/>
      <c r="H23" s="18"/>
      <c r="I23" s="18"/>
      <c r="J23" s="18"/>
      <c r="K23" s="55"/>
      <c r="L23" s="63">
        <f t="shared" si="4"/>
        <v>0</v>
      </c>
      <c r="M23" s="24"/>
      <c r="N23" s="19">
        <f t="shared" si="1"/>
        <v>0</v>
      </c>
      <c r="O23" s="19">
        <f t="shared" si="2"/>
        <v>0</v>
      </c>
      <c r="P23" s="20">
        <f t="shared" si="3"/>
        <v>0</v>
      </c>
    </row>
    <row r="24" spans="1:16" s="21" customFormat="1" ht="22.5" customHeight="1" hidden="1">
      <c r="A24" s="17">
        <v>16</v>
      </c>
      <c r="B24" s="51"/>
      <c r="C24" s="18"/>
      <c r="D24" s="18"/>
      <c r="E24" s="18"/>
      <c r="F24" s="18"/>
      <c r="G24" s="18"/>
      <c r="H24" s="18"/>
      <c r="I24" s="18"/>
      <c r="J24" s="18"/>
      <c r="K24" s="55"/>
      <c r="L24" s="63">
        <f t="shared" si="4"/>
        <v>0</v>
      </c>
      <c r="M24" s="24"/>
      <c r="N24" s="19">
        <f t="shared" si="1"/>
        <v>0</v>
      </c>
      <c r="O24" s="19">
        <f t="shared" si="2"/>
        <v>0</v>
      </c>
      <c r="P24" s="20">
        <f t="shared" si="3"/>
        <v>0</v>
      </c>
    </row>
    <row r="25" spans="1:16" s="21" customFormat="1" ht="22.5" customHeight="1" hidden="1">
      <c r="A25" s="17">
        <v>17</v>
      </c>
      <c r="B25" s="51"/>
      <c r="C25" s="18"/>
      <c r="D25" s="18"/>
      <c r="E25" s="18"/>
      <c r="F25" s="18"/>
      <c r="G25" s="18"/>
      <c r="H25" s="18"/>
      <c r="I25" s="18"/>
      <c r="J25" s="18"/>
      <c r="K25" s="55"/>
      <c r="L25" s="63">
        <f t="shared" si="4"/>
        <v>0</v>
      </c>
      <c r="M25" s="24"/>
      <c r="N25" s="19">
        <f t="shared" si="1"/>
        <v>0</v>
      </c>
      <c r="O25" s="19">
        <f t="shared" si="2"/>
        <v>0</v>
      </c>
      <c r="P25" s="20">
        <f t="shared" si="3"/>
        <v>0</v>
      </c>
    </row>
    <row r="26" spans="1:16" s="21" customFormat="1" ht="22.5" customHeight="1" hidden="1">
      <c r="A26" s="17">
        <v>18</v>
      </c>
      <c r="B26" s="51"/>
      <c r="C26" s="18"/>
      <c r="D26" s="18"/>
      <c r="E26" s="18"/>
      <c r="F26" s="18"/>
      <c r="G26" s="18"/>
      <c r="H26" s="18"/>
      <c r="I26" s="18"/>
      <c r="J26" s="18"/>
      <c r="K26" s="55"/>
      <c r="L26" s="63">
        <f t="shared" si="4"/>
        <v>0</v>
      </c>
      <c r="M26" s="24"/>
      <c r="N26" s="19">
        <f t="shared" si="1"/>
        <v>0</v>
      </c>
      <c r="O26" s="19">
        <f t="shared" si="2"/>
        <v>0</v>
      </c>
      <c r="P26" s="20">
        <f t="shared" si="3"/>
        <v>0</v>
      </c>
    </row>
    <row r="27" spans="1:16" s="21" customFormat="1" ht="22.5" customHeight="1" hidden="1">
      <c r="A27" s="17">
        <v>19</v>
      </c>
      <c r="B27" s="51"/>
      <c r="C27" s="18"/>
      <c r="D27" s="18"/>
      <c r="E27" s="18"/>
      <c r="F27" s="18"/>
      <c r="G27" s="18"/>
      <c r="H27" s="18"/>
      <c r="I27" s="18"/>
      <c r="J27" s="18"/>
      <c r="K27" s="55"/>
      <c r="L27" s="63">
        <f t="shared" si="4"/>
        <v>0</v>
      </c>
      <c r="M27" s="24"/>
      <c r="N27" s="19">
        <f t="shared" si="1"/>
        <v>0</v>
      </c>
      <c r="O27" s="19">
        <f t="shared" si="2"/>
        <v>0</v>
      </c>
      <c r="P27" s="20">
        <f t="shared" si="3"/>
        <v>0</v>
      </c>
    </row>
    <row r="28" spans="1:16" s="21" customFormat="1" ht="22.5" customHeight="1" hidden="1">
      <c r="A28" s="17">
        <v>20</v>
      </c>
      <c r="B28" s="51"/>
      <c r="C28" s="18"/>
      <c r="D28" s="18"/>
      <c r="E28" s="18"/>
      <c r="F28" s="18"/>
      <c r="G28" s="18"/>
      <c r="H28" s="18"/>
      <c r="I28" s="18"/>
      <c r="J28" s="18"/>
      <c r="K28" s="55"/>
      <c r="L28" s="63">
        <f t="shared" si="4"/>
        <v>0</v>
      </c>
      <c r="M28" s="24"/>
      <c r="N28" s="19">
        <f t="shared" si="1"/>
        <v>0</v>
      </c>
      <c r="O28" s="19">
        <f t="shared" si="2"/>
        <v>0</v>
      </c>
      <c r="P28" s="20">
        <f t="shared" si="3"/>
        <v>0</v>
      </c>
    </row>
    <row r="29" spans="1:16" s="21" customFormat="1" ht="22.5" customHeight="1" hidden="1">
      <c r="A29" s="17">
        <v>21</v>
      </c>
      <c r="B29" s="51"/>
      <c r="C29" s="18"/>
      <c r="D29" s="18"/>
      <c r="E29" s="18"/>
      <c r="F29" s="18"/>
      <c r="G29" s="18"/>
      <c r="H29" s="18"/>
      <c r="I29" s="18"/>
      <c r="J29" s="18"/>
      <c r="K29" s="55"/>
      <c r="L29" s="63">
        <f t="shared" si="4"/>
        <v>0</v>
      </c>
      <c r="M29" s="24"/>
      <c r="N29" s="19">
        <f t="shared" si="1"/>
        <v>0</v>
      </c>
      <c r="O29" s="19">
        <f t="shared" si="2"/>
        <v>0</v>
      </c>
      <c r="P29" s="20">
        <f t="shared" si="3"/>
        <v>0</v>
      </c>
    </row>
    <row r="30" spans="1:16" s="41" customFormat="1" ht="22.5" customHeight="1" thickBot="1">
      <c r="A30" s="36" t="s">
        <v>33</v>
      </c>
      <c r="B30" s="52"/>
      <c r="C30" s="37"/>
      <c r="D30" s="37"/>
      <c r="E30" s="37"/>
      <c r="F30" s="37"/>
      <c r="G30" s="37"/>
      <c r="H30" s="37"/>
      <c r="I30" s="37"/>
      <c r="J30" s="37"/>
      <c r="K30" s="58"/>
      <c r="L30" s="57"/>
      <c r="M30" s="38"/>
      <c r="N30" s="39">
        <f>SUM(N9:N29)</f>
        <v>0</v>
      </c>
      <c r="O30" s="39">
        <f>SUM(O9:O29)</f>
        <v>0</v>
      </c>
      <c r="P30" s="40">
        <f>SUM(P9:P29)</f>
        <v>0</v>
      </c>
    </row>
    <row r="31" spans="2:12" ht="12.75">
      <c r="B31" s="5"/>
      <c r="K31" s="4"/>
      <c r="L31" s="4"/>
    </row>
    <row r="32" spans="1:12" ht="12.75">
      <c r="A32" s="1" t="s">
        <v>34</v>
      </c>
      <c r="K32" s="4"/>
      <c r="L32" s="4"/>
    </row>
    <row r="33" ht="12.75">
      <c r="A33" s="1" t="s">
        <v>36</v>
      </c>
    </row>
    <row r="34" ht="12.75">
      <c r="A34" s="1" t="s">
        <v>44</v>
      </c>
    </row>
    <row r="35" ht="12.75">
      <c r="A35" s="1" t="s">
        <v>48</v>
      </c>
    </row>
    <row r="38" ht="12.75">
      <c r="O38" s="64"/>
    </row>
    <row r="39" ht="12.75">
      <c r="P39" s="64"/>
    </row>
    <row r="43" ht="12.75">
      <c r="A43" s="23"/>
    </row>
  </sheetData>
  <mergeCells count="1">
    <mergeCell ref="C6:K6"/>
  </mergeCells>
  <printOptions horizontalCentered="1"/>
  <pageMargins left="0.3937007874015748" right="0.3937007874015748" top="0.6299212598425197" bottom="0.6299212598425197" header="0.3937007874015748" footer="0.1968503937007874"/>
  <pageSetup fitToHeight="1" fitToWidth="1" horizontalDpi="600" verticalDpi="600" orientation="landscape" paperSize="9" scale="62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 topLeftCell="A1">
      <selection activeCell="A9" sqref="A9:B9"/>
    </sheetView>
  </sheetViews>
  <sheetFormatPr defaultColWidth="9.125" defaultRowHeight="12.75"/>
  <cols>
    <col min="1" max="1" width="42.875" style="72" customWidth="1"/>
    <col min="2" max="2" width="61.00390625" style="70" customWidth="1"/>
    <col min="3" max="16384" width="9.125" style="70" customWidth="1"/>
  </cols>
  <sheetData>
    <row r="1" spans="1:28" s="68" customFormat="1" ht="18.75" customHeight="1">
      <c r="A1" s="96" t="str">
        <f>'Položkový rozpočet'!A1</f>
        <v>UK - KaM - Dodávka matrací na koleje 2022</v>
      </c>
      <c r="B1" s="9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7"/>
      <c r="Z1" s="67"/>
      <c r="AA1" s="67"/>
      <c r="AB1" s="67"/>
    </row>
    <row r="2" spans="1:23" s="68" customFormat="1" ht="18.75" customHeight="1">
      <c r="A2" s="97" t="str">
        <f>'Položkový rozpočet'!A2</f>
        <v>Příloha č. 1 - Specifikace předmětu plnění a položkový rozpočet</v>
      </c>
      <c r="B2" s="9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68" customFormat="1" ht="7.5" customHeight="1">
      <c r="A3" s="98"/>
      <c r="B3" s="9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68" customFormat="1" ht="18.75">
      <c r="A4" s="99" t="s">
        <v>35</v>
      </c>
      <c r="B4" s="9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s="68" customFormat="1" ht="7.5" customHeight="1">
      <c r="A5" s="98"/>
      <c r="B5" s="9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" ht="15">
      <c r="A6" s="95" t="s">
        <v>32</v>
      </c>
      <c r="B6" s="95"/>
    </row>
    <row r="7" ht="15">
      <c r="A7" s="71"/>
    </row>
    <row r="8" spans="1:2" ht="15">
      <c r="A8" s="92" t="s">
        <v>64</v>
      </c>
      <c r="B8" s="92"/>
    </row>
    <row r="9" spans="1:2" ht="149.25" customHeight="1">
      <c r="A9" s="93" t="s">
        <v>67</v>
      </c>
      <c r="B9" s="93"/>
    </row>
    <row r="10" spans="1:2" ht="17.25" customHeight="1">
      <c r="A10" s="93"/>
      <c r="B10" s="93"/>
    </row>
    <row r="11" spans="1:2" ht="33" customHeight="1">
      <c r="A11" s="93" t="s">
        <v>65</v>
      </c>
      <c r="B11" s="93"/>
    </row>
    <row r="12" spans="1:2" ht="12.75">
      <c r="A12" s="85"/>
      <c r="B12" s="86"/>
    </row>
    <row r="13" spans="1:2" ht="30.75" customHeight="1">
      <c r="A13" s="94" t="s">
        <v>57</v>
      </c>
      <c r="B13" s="94"/>
    </row>
    <row r="14" spans="1:2" ht="15">
      <c r="A14" s="91" t="s">
        <v>55</v>
      </c>
      <c r="B14" s="91"/>
    </row>
    <row r="15" spans="1:2" ht="15">
      <c r="A15" s="91" t="s">
        <v>56</v>
      </c>
      <c r="B15" s="91"/>
    </row>
    <row r="16" spans="1:2" ht="33" customHeight="1">
      <c r="A16" s="91" t="s">
        <v>54</v>
      </c>
      <c r="B16" s="91"/>
    </row>
    <row r="17" spans="1:2" ht="15">
      <c r="A17" s="91"/>
      <c r="B17" s="91"/>
    </row>
    <row r="18" spans="1:2" ht="31.5" customHeight="1">
      <c r="A18" s="91" t="s">
        <v>66</v>
      </c>
      <c r="B18" s="91"/>
    </row>
    <row r="19" spans="1:2" ht="15">
      <c r="A19" s="91"/>
      <c r="B19" s="91"/>
    </row>
    <row r="20" spans="1:3" ht="19.5" customHeight="1">
      <c r="A20" s="87" t="s">
        <v>40</v>
      </c>
      <c r="B20" s="60"/>
      <c r="C20" s="60"/>
    </row>
    <row r="21" spans="1:3" ht="52.5" customHeight="1">
      <c r="A21" s="91" t="s">
        <v>41</v>
      </c>
      <c r="B21" s="91"/>
      <c r="C21" s="65"/>
    </row>
    <row r="22" spans="1:3" ht="39" customHeight="1">
      <c r="A22" s="91" t="s">
        <v>45</v>
      </c>
      <c r="B22" s="91"/>
      <c r="C22" s="65"/>
    </row>
    <row r="23" spans="1:3" ht="33" customHeight="1">
      <c r="A23" s="91" t="s">
        <v>42</v>
      </c>
      <c r="B23" s="91"/>
      <c r="C23" s="65"/>
    </row>
  </sheetData>
  <mergeCells count="20">
    <mergeCell ref="A6:B6"/>
    <mergeCell ref="A1:B1"/>
    <mergeCell ref="A2:B2"/>
    <mergeCell ref="A3:B3"/>
    <mergeCell ref="A4:B4"/>
    <mergeCell ref="A5:B5"/>
    <mergeCell ref="A23:B23"/>
    <mergeCell ref="A21:B21"/>
    <mergeCell ref="A22:B22"/>
    <mergeCell ref="A8:B8"/>
    <mergeCell ref="A9:B9"/>
    <mergeCell ref="A10:B10"/>
    <mergeCell ref="A11:B11"/>
    <mergeCell ref="A17:B17"/>
    <mergeCell ref="A18:B18"/>
    <mergeCell ref="A19:B19"/>
    <mergeCell ref="A14:B14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 topLeftCell="A1">
      <selection activeCell="E8" sqref="E8:F16"/>
    </sheetView>
  </sheetViews>
  <sheetFormatPr defaultColWidth="9.125" defaultRowHeight="12.75"/>
  <cols>
    <col min="1" max="1" width="22.00390625" style="1" customWidth="1"/>
    <col min="2" max="2" width="41.625" style="1" customWidth="1"/>
    <col min="3" max="3" width="14.375" style="1" customWidth="1"/>
    <col min="4" max="4" width="9.125" style="1" customWidth="1"/>
    <col min="5" max="5" width="10.875" style="1" bestFit="1" customWidth="1"/>
    <col min="6" max="6" width="27.375" style="1" bestFit="1" customWidth="1"/>
    <col min="7" max="16384" width="9.125" style="1" customWidth="1"/>
  </cols>
  <sheetData>
    <row r="1" spans="1:23" s="45" customFormat="1" ht="45" customHeight="1">
      <c r="A1" s="100" t="str">
        <f>'Položkový rozpočet'!A1</f>
        <v>UK - KaM - Dodávka matrací na koleje 2022</v>
      </c>
      <c r="B1" s="100">
        <f>'Položkový rozpočet'!B1</f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</row>
    <row r="2" spans="1:18" s="45" customFormat="1" ht="45" customHeight="1">
      <c r="A2" s="101" t="str">
        <f>'Položkový rozpočet'!A2</f>
        <v>Příloha č. 1 - Specifikace předmětu plnění a položkový rozpočet</v>
      </c>
      <c r="B2" s="101">
        <f>'Položkový rozpočet'!B2</f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45" customFormat="1" ht="7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45" customFormat="1" ht="18.75">
      <c r="A4" s="47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45" customFormat="1" ht="7.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6" ht="12.75">
      <c r="A6" s="29" t="s">
        <v>43</v>
      </c>
      <c r="B6" s="73"/>
      <c r="C6" s="74" t="s">
        <v>58</v>
      </c>
      <c r="D6" s="73"/>
      <c r="E6" s="74"/>
      <c r="F6" s="30"/>
    </row>
    <row r="7" spans="1:6" s="23" customFormat="1" ht="12.75">
      <c r="A7" s="31" t="s">
        <v>29</v>
      </c>
      <c r="B7" s="75" t="s">
        <v>28</v>
      </c>
      <c r="C7" s="75" t="s">
        <v>59</v>
      </c>
      <c r="D7" s="75" t="s">
        <v>60</v>
      </c>
      <c r="E7" s="75" t="s">
        <v>61</v>
      </c>
      <c r="F7" s="32" t="s">
        <v>62</v>
      </c>
    </row>
    <row r="8" spans="1:6" ht="12.75">
      <c r="A8" s="33" t="s">
        <v>19</v>
      </c>
      <c r="B8" s="76" t="s">
        <v>10</v>
      </c>
      <c r="C8" s="77"/>
      <c r="D8" s="77"/>
      <c r="E8" s="78"/>
      <c r="F8" s="79"/>
    </row>
    <row r="9" spans="1:6" ht="12.75">
      <c r="A9" s="33" t="s">
        <v>20</v>
      </c>
      <c r="B9" s="76" t="s">
        <v>11</v>
      </c>
      <c r="C9" s="77"/>
      <c r="D9" s="77"/>
      <c r="E9" s="78"/>
      <c r="F9" s="79"/>
    </row>
    <row r="10" spans="1:6" ht="12.75">
      <c r="A10" s="33" t="s">
        <v>21</v>
      </c>
      <c r="B10" s="76" t="s">
        <v>12</v>
      </c>
      <c r="C10" s="77"/>
      <c r="D10" s="77"/>
      <c r="E10" s="78"/>
      <c r="F10" s="79"/>
    </row>
    <row r="11" spans="1:6" ht="12.75">
      <c r="A11" s="34" t="s">
        <v>22</v>
      </c>
      <c r="B11" s="76" t="s">
        <v>13</v>
      </c>
      <c r="C11" s="77"/>
      <c r="D11" s="77"/>
      <c r="E11" s="78"/>
      <c r="F11" s="79"/>
    </row>
    <row r="12" spans="1:6" ht="12.75">
      <c r="A12" s="33" t="s">
        <v>23</v>
      </c>
      <c r="B12" s="76" t="s">
        <v>14</v>
      </c>
      <c r="C12" s="77"/>
      <c r="D12" s="77"/>
      <c r="E12" s="78"/>
      <c r="F12" s="79"/>
    </row>
    <row r="13" spans="1:6" ht="12.75">
      <c r="A13" s="33" t="s">
        <v>24</v>
      </c>
      <c r="B13" s="76" t="s">
        <v>15</v>
      </c>
      <c r="C13" s="77"/>
      <c r="D13" s="77"/>
      <c r="E13" s="78"/>
      <c r="F13" s="79"/>
    </row>
    <row r="14" spans="1:6" ht="12.75">
      <c r="A14" s="33" t="s">
        <v>25</v>
      </c>
      <c r="B14" s="76" t="s">
        <v>16</v>
      </c>
      <c r="C14" s="77"/>
      <c r="D14" s="77"/>
      <c r="E14" s="78"/>
      <c r="F14" s="79"/>
    </row>
    <row r="15" spans="1:6" ht="12.75">
      <c r="A15" s="33" t="s">
        <v>26</v>
      </c>
      <c r="B15" s="76" t="s">
        <v>17</v>
      </c>
      <c r="C15" s="77"/>
      <c r="D15" s="77"/>
      <c r="E15" s="78"/>
      <c r="F15" s="79"/>
    </row>
    <row r="16" spans="1:6" ht="13.5" thickBot="1">
      <c r="A16" s="80" t="s">
        <v>27</v>
      </c>
      <c r="B16" s="81" t="s">
        <v>18</v>
      </c>
      <c r="C16" s="82"/>
      <c r="D16" s="82"/>
      <c r="E16" s="83"/>
      <c r="F16" s="84"/>
    </row>
  </sheetData>
  <autoFilter ref="A7:C16"/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Vyklická Marie</cp:lastModifiedBy>
  <cp:lastPrinted>2022-07-13T07:13:46Z</cp:lastPrinted>
  <dcterms:created xsi:type="dcterms:W3CDTF">2008-02-08T06:18:52Z</dcterms:created>
  <dcterms:modified xsi:type="dcterms:W3CDTF">2022-08-08T07:03:58Z</dcterms:modified>
  <cp:category/>
  <cp:version/>
  <cp:contentType/>
  <cp:contentStatus/>
</cp:coreProperties>
</file>