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aktuální projekty vašek\opletalova\_DVD\CD_DVD_210512\SOUPIS PRACÍ\Přílohy - soupis prací - profese\"/>
    </mc:Choice>
  </mc:AlternateContent>
  <workbookProtection workbookPassword="AA4F" lockStructure="1"/>
  <bookViews>
    <workbookView xWindow="-120" yWindow="-120" windowWidth="29040" windowHeight="17640" activeTab="1"/>
  </bookViews>
  <sheets>
    <sheet name="ZTI OPLETALOVA  OBJEKT" sheetId="3" r:id="rId1"/>
    <sheet name="ZP" sheetId="4" r:id="rId2"/>
  </sheets>
  <definedNames>
    <definedName name="_xlnm.Print_Titles" localSheetId="1">ZP!$3:$4</definedName>
    <definedName name="_xlnm.Print_Titles" localSheetId="0">'ZTI OPLETALOVA  OBJEKT'!$2:$3</definedName>
    <definedName name="_xlnm.Print_Area" localSheetId="0">'ZTI OPLETALOVA  OBJEKT'!$A$1:$M$185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" i="4" l="1"/>
  <c r="K165" i="3" l="1"/>
  <c r="K164" i="3"/>
  <c r="K163" i="3"/>
  <c r="K162" i="3"/>
  <c r="K161" i="3"/>
  <c r="J155" i="3"/>
  <c r="I155" i="3"/>
  <c r="J154" i="3"/>
  <c r="I154" i="3"/>
  <c r="J152" i="3"/>
  <c r="I152" i="3"/>
  <c r="J151" i="3"/>
  <c r="I151" i="3"/>
  <c r="K151" i="3" s="1"/>
  <c r="J150" i="3"/>
  <c r="I150" i="3"/>
  <c r="K150" i="3" s="1"/>
  <c r="J147" i="3"/>
  <c r="I147" i="3"/>
  <c r="J146" i="3"/>
  <c r="I146" i="3"/>
  <c r="J143" i="3"/>
  <c r="I143" i="3"/>
  <c r="K143" i="3" s="1"/>
  <c r="J142" i="3"/>
  <c r="I142" i="3"/>
  <c r="J141" i="3"/>
  <c r="I141" i="3"/>
  <c r="K141" i="3" s="1"/>
  <c r="J140" i="3"/>
  <c r="I140" i="3"/>
  <c r="J139" i="3"/>
  <c r="I139" i="3"/>
  <c r="K139" i="3" s="1"/>
  <c r="J138" i="3"/>
  <c r="I138" i="3"/>
  <c r="J137" i="3"/>
  <c r="I137" i="3"/>
  <c r="K137" i="3" s="1"/>
  <c r="J136" i="3"/>
  <c r="I136" i="3"/>
  <c r="J135" i="3"/>
  <c r="I135" i="3"/>
  <c r="J134" i="3"/>
  <c r="I134" i="3"/>
  <c r="J132" i="3"/>
  <c r="I132" i="3"/>
  <c r="K132" i="3" s="1"/>
  <c r="J131" i="3"/>
  <c r="I131" i="3"/>
  <c r="J130" i="3"/>
  <c r="I130" i="3"/>
  <c r="K130" i="3" s="1"/>
  <c r="J129" i="3"/>
  <c r="I129" i="3"/>
  <c r="J128" i="3"/>
  <c r="I128" i="3"/>
  <c r="K128" i="3" s="1"/>
  <c r="J124" i="3"/>
  <c r="I124" i="3"/>
  <c r="K124" i="3" s="1"/>
  <c r="J123" i="3"/>
  <c r="I123" i="3"/>
  <c r="J121" i="3"/>
  <c r="I121" i="3"/>
  <c r="J120" i="3"/>
  <c r="I120" i="3"/>
  <c r="K120" i="3" s="1"/>
  <c r="J119" i="3"/>
  <c r="I119" i="3"/>
  <c r="K119" i="3" s="1"/>
  <c r="J116" i="3"/>
  <c r="I116" i="3"/>
  <c r="K116" i="3" s="1"/>
  <c r="J115" i="3"/>
  <c r="I115" i="3"/>
  <c r="J114" i="3"/>
  <c r="I114" i="3"/>
  <c r="K114" i="3" s="1"/>
  <c r="J113" i="3"/>
  <c r="I113" i="3"/>
  <c r="J111" i="3"/>
  <c r="I111" i="3"/>
  <c r="K111" i="3" s="1"/>
  <c r="J110" i="3"/>
  <c r="I110" i="3"/>
  <c r="J109" i="3"/>
  <c r="I109" i="3"/>
  <c r="K109" i="3" s="1"/>
  <c r="J106" i="3"/>
  <c r="I106" i="3"/>
  <c r="J105" i="3"/>
  <c r="I105" i="3"/>
  <c r="K105" i="3" s="1"/>
  <c r="J104" i="3"/>
  <c r="I104" i="3"/>
  <c r="J103" i="3"/>
  <c r="I103" i="3"/>
  <c r="K103" i="3" s="1"/>
  <c r="J102" i="3"/>
  <c r="I102" i="3"/>
  <c r="J101" i="3"/>
  <c r="I101" i="3"/>
  <c r="J99" i="3"/>
  <c r="I99" i="3"/>
  <c r="J98" i="3"/>
  <c r="I98" i="3"/>
  <c r="K98" i="3" s="1"/>
  <c r="J97" i="3"/>
  <c r="I97" i="3"/>
  <c r="J95" i="3"/>
  <c r="I95" i="3"/>
  <c r="J93" i="3"/>
  <c r="I93" i="3"/>
  <c r="K93" i="3" s="1"/>
  <c r="J92" i="3"/>
  <c r="I92" i="3"/>
  <c r="J91" i="3"/>
  <c r="I91" i="3"/>
  <c r="J90" i="3"/>
  <c r="I90" i="3"/>
  <c r="K90" i="3" s="1"/>
  <c r="J88" i="3"/>
  <c r="I88" i="3"/>
  <c r="J87" i="3"/>
  <c r="I87" i="3"/>
  <c r="J86" i="3"/>
  <c r="I86" i="3"/>
  <c r="J85" i="3"/>
  <c r="I85" i="3"/>
  <c r="K85" i="3" s="1"/>
  <c r="J84" i="3"/>
  <c r="I84" i="3"/>
  <c r="K84" i="3" s="1"/>
  <c r="J83" i="3"/>
  <c r="I83" i="3"/>
  <c r="K83" i="3" s="1"/>
  <c r="J81" i="3"/>
  <c r="I81" i="3"/>
  <c r="J80" i="3"/>
  <c r="I80" i="3"/>
  <c r="K80" i="3" s="1"/>
  <c r="J79" i="3"/>
  <c r="I79" i="3"/>
  <c r="K79" i="3" s="1"/>
  <c r="J78" i="3"/>
  <c r="I78" i="3"/>
  <c r="J77" i="3"/>
  <c r="I77" i="3"/>
  <c r="J75" i="3"/>
  <c r="I75" i="3"/>
  <c r="J74" i="3"/>
  <c r="I74" i="3"/>
  <c r="K74" i="3" s="1"/>
  <c r="J73" i="3"/>
  <c r="I73" i="3"/>
  <c r="J72" i="3"/>
  <c r="I72" i="3"/>
  <c r="J71" i="3"/>
  <c r="I71" i="3"/>
  <c r="J70" i="3"/>
  <c r="I70" i="3"/>
  <c r="K70" i="3" s="1"/>
  <c r="J68" i="3"/>
  <c r="I68" i="3"/>
  <c r="J67" i="3"/>
  <c r="I67" i="3"/>
  <c r="J66" i="3"/>
  <c r="I66" i="3"/>
  <c r="J65" i="3"/>
  <c r="I65" i="3"/>
  <c r="K65" i="3" s="1"/>
  <c r="J64" i="3"/>
  <c r="I64" i="3"/>
  <c r="J61" i="3"/>
  <c r="I61" i="3"/>
  <c r="J60" i="3"/>
  <c r="I60" i="3"/>
  <c r="K60" i="3" s="1"/>
  <c r="J59" i="3"/>
  <c r="I59" i="3"/>
  <c r="K59" i="3" s="1"/>
  <c r="J58" i="3"/>
  <c r="I58" i="3"/>
  <c r="J57" i="3"/>
  <c r="I57" i="3"/>
  <c r="J55" i="3"/>
  <c r="I55" i="3"/>
  <c r="K55" i="3" s="1"/>
  <c r="J53" i="3"/>
  <c r="I53" i="3"/>
  <c r="K53" i="3" s="1"/>
  <c r="J52" i="3"/>
  <c r="I52" i="3"/>
  <c r="J51" i="3"/>
  <c r="I51" i="3"/>
  <c r="J49" i="3"/>
  <c r="I49" i="3"/>
  <c r="J47" i="3"/>
  <c r="I47" i="3"/>
  <c r="J46" i="3"/>
  <c r="I46" i="3"/>
  <c r="J45" i="3"/>
  <c r="I45" i="3"/>
  <c r="J44" i="3"/>
  <c r="I44" i="3"/>
  <c r="K44" i="3" s="1"/>
  <c r="J43" i="3"/>
  <c r="I43" i="3"/>
  <c r="K43" i="3" s="1"/>
  <c r="J42" i="3"/>
  <c r="I42" i="3"/>
  <c r="K42" i="3" s="1"/>
  <c r="J40" i="3"/>
  <c r="I40" i="3"/>
  <c r="K40" i="3" s="1"/>
  <c r="J39" i="3"/>
  <c r="I39" i="3"/>
  <c r="J38" i="3"/>
  <c r="I38" i="3"/>
  <c r="J37" i="3"/>
  <c r="I37" i="3"/>
  <c r="J36" i="3"/>
  <c r="I36" i="3"/>
  <c r="J35" i="3"/>
  <c r="I35" i="3"/>
  <c r="J34" i="3"/>
  <c r="I34" i="3"/>
  <c r="J33" i="3"/>
  <c r="I33" i="3"/>
  <c r="J32" i="3"/>
  <c r="I32" i="3"/>
  <c r="J31" i="3"/>
  <c r="I31" i="3"/>
  <c r="J29" i="3"/>
  <c r="I29" i="3"/>
  <c r="J28" i="3"/>
  <c r="I28" i="3"/>
  <c r="J27" i="3"/>
  <c r="I27" i="3"/>
  <c r="J26" i="3"/>
  <c r="I26" i="3"/>
  <c r="J25" i="3"/>
  <c r="I25" i="3"/>
  <c r="K27" i="3"/>
  <c r="N6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K155" i="3"/>
  <c r="K154" i="3"/>
  <c r="K145" i="3"/>
  <c r="K140" i="3"/>
  <c r="K136" i="3"/>
  <c r="K135" i="3"/>
  <c r="K131" i="3"/>
  <c r="K123" i="3"/>
  <c r="K113" i="3"/>
  <c r="K106" i="3"/>
  <c r="K102" i="3"/>
  <c r="K99" i="3"/>
  <c r="K97" i="3"/>
  <c r="K95" i="3"/>
  <c r="K92" i="3"/>
  <c r="K88" i="3"/>
  <c r="K75" i="3"/>
  <c r="K73" i="3"/>
  <c r="K71" i="3"/>
  <c r="K68" i="3"/>
  <c r="K66" i="3"/>
  <c r="K64" i="3"/>
  <c r="K52" i="3"/>
  <c r="K49" i="3"/>
  <c r="K47" i="3"/>
  <c r="K39" i="3"/>
  <c r="K37" i="3"/>
  <c r="A37" i="3"/>
  <c r="A39" i="3" s="1"/>
  <c r="A40" i="3" s="1"/>
  <c r="A41" i="3" s="1"/>
  <c r="A42" i="3" s="1"/>
  <c r="A43" i="3" s="1"/>
  <c r="A44" i="3" s="1"/>
  <c r="A45" i="3" s="1"/>
  <c r="A46" i="3" s="1"/>
  <c r="A47" i="3" s="1"/>
  <c r="A49" i="3" s="1"/>
  <c r="A51" i="3" s="1"/>
  <c r="A52" i="3" s="1"/>
  <c r="A53" i="3" s="1"/>
  <c r="A55" i="3" s="1"/>
  <c r="A57" i="3" s="1"/>
  <c r="A58" i="3" s="1"/>
  <c r="A59" i="3" s="1"/>
  <c r="A60" i="3" s="1"/>
  <c r="A61" i="3" s="1"/>
  <c r="A64" i="3" s="1"/>
  <c r="A65" i="3" s="1"/>
  <c r="A66" i="3" s="1"/>
  <c r="A67" i="3" s="1"/>
  <c r="A68" i="3" s="1"/>
  <c r="A70" i="3" s="1"/>
  <c r="A71" i="3" s="1"/>
  <c r="A72" i="3" s="1"/>
  <c r="A73" i="3" s="1"/>
  <c r="A74" i="3" s="1"/>
  <c r="A75" i="3" s="1"/>
  <c r="A77" i="3" s="1"/>
  <c r="A78" i="3" s="1"/>
  <c r="A79" i="3" s="1"/>
  <c r="A80" i="3" s="1"/>
  <c r="A81" i="3" s="1"/>
  <c r="A83" i="3" s="1"/>
  <c r="A84" i="3" s="1"/>
  <c r="A85" i="3" s="1"/>
  <c r="A86" i="3" s="1"/>
  <c r="A87" i="3" s="1"/>
  <c r="A88" i="3" s="1"/>
  <c r="A90" i="3" s="1"/>
  <c r="A91" i="3" s="1"/>
  <c r="A92" i="3" s="1"/>
  <c r="A93" i="3" s="1"/>
  <c r="A95" i="3" s="1"/>
  <c r="A98" i="3" s="1"/>
  <c r="A99" i="3" s="1"/>
  <c r="A100" i="3" s="1"/>
  <c r="A101" i="3" s="1"/>
  <c r="A102" i="3" s="1"/>
  <c r="A103" i="3" s="1"/>
  <c r="A104" i="3" s="1"/>
  <c r="A105" i="3" s="1"/>
  <c r="A106" i="3" s="1"/>
  <c r="A109" i="3" s="1"/>
  <c r="A110" i="3" s="1"/>
  <c r="A111" i="3" s="1"/>
  <c r="A113" i="3" s="1"/>
  <c r="A114" i="3" s="1"/>
  <c r="A115" i="3" s="1"/>
  <c r="A116" i="3" s="1"/>
  <c r="A119" i="3" s="1"/>
  <c r="A120" i="3" s="1"/>
  <c r="A121" i="3" s="1"/>
  <c r="A123" i="3" s="1"/>
  <c r="A124" i="3" s="1"/>
  <c r="A128" i="3" s="1"/>
  <c r="A129" i="3" s="1"/>
  <c r="A130" i="3" s="1"/>
  <c r="A131" i="3" s="1"/>
  <c r="A132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5" i="3" s="1"/>
  <c r="A146" i="3" s="1"/>
  <c r="A147" i="3" s="1"/>
  <c r="A150" i="3" s="1"/>
  <c r="A151" i="3" s="1"/>
  <c r="A152" i="3" s="1"/>
  <c r="A154" i="3" s="1"/>
  <c r="A155" i="3" s="1"/>
  <c r="A161" i="3" s="1"/>
  <c r="A162" i="3" s="1"/>
  <c r="A163" i="3" s="1"/>
  <c r="A164" i="3" s="1"/>
  <c r="A165" i="3" s="1"/>
  <c r="A32" i="3"/>
  <c r="A33" i="3" s="1"/>
  <c r="A34" i="3" s="1"/>
  <c r="A35" i="3" s="1"/>
  <c r="K28" i="3"/>
  <c r="A27" i="3"/>
  <c r="A28" i="3" s="1"/>
  <c r="A29" i="3" s="1"/>
  <c r="A26" i="3"/>
  <c r="K174" i="3" l="1"/>
  <c r="N35" i="4"/>
  <c r="K147" i="3"/>
  <c r="K101" i="3"/>
  <c r="K87" i="3"/>
  <c r="K78" i="3"/>
  <c r="K58" i="3"/>
  <c r="K46" i="3"/>
  <c r="K33" i="3"/>
  <c r="K29" i="3"/>
  <c r="K34" i="3"/>
  <c r="K32" i="3"/>
  <c r="K173" i="3"/>
  <c r="K31" i="3"/>
  <c r="K51" i="3"/>
  <c r="K61" i="3"/>
  <c r="K72" i="3"/>
  <c r="K81" i="3"/>
  <c r="K91" i="3"/>
  <c r="K146" i="3"/>
  <c r="K152" i="3"/>
  <c r="K36" i="3"/>
  <c r="K104" i="3"/>
  <c r="K115" i="3"/>
  <c r="K129" i="3"/>
  <c r="K25" i="3"/>
  <c r="K172" i="3"/>
  <c r="K26" i="3"/>
  <c r="K35" i="3"/>
  <c r="K45" i="3"/>
  <c r="K57" i="3"/>
  <c r="K67" i="3"/>
  <c r="K77" i="3"/>
  <c r="K86" i="3"/>
  <c r="K110" i="3"/>
  <c r="K121" i="3"/>
  <c r="K134" i="3"/>
  <c r="K138" i="3"/>
  <c r="K142" i="3"/>
  <c r="K177" i="3" l="1"/>
</calcChain>
</file>

<file path=xl/sharedStrings.xml><?xml version="1.0" encoding="utf-8"?>
<sst xmlns="http://schemas.openxmlformats.org/spreadsheetml/2006/main" count="482" uniqueCount="279">
  <si>
    <t>POČET</t>
  </si>
  <si>
    <t>CENA CELKEM [Kč]</t>
  </si>
  <si>
    <t>OZN.</t>
  </si>
  <si>
    <t>2.PP</t>
  </si>
  <si>
    <t>1.PP</t>
  </si>
  <si>
    <t>1.NP</t>
  </si>
  <si>
    <t>2.NP</t>
  </si>
  <si>
    <t>3.NP</t>
  </si>
  <si>
    <t>4.NP</t>
  </si>
  <si>
    <t>5.NP</t>
  </si>
  <si>
    <t>POPIS, ROZMĚR (mm)</t>
  </si>
  <si>
    <t xml:space="preserve">CENA ZA KUS [Kč] </t>
  </si>
  <si>
    <t>ZP1</t>
  </si>
  <si>
    <t>ZP2</t>
  </si>
  <si>
    <t>ZP3</t>
  </si>
  <si>
    <t>ZP4</t>
  </si>
  <si>
    <t>ZP5</t>
  </si>
  <si>
    <t>ZP6</t>
  </si>
  <si>
    <t>ZP9</t>
  </si>
  <si>
    <t>ZP10</t>
  </si>
  <si>
    <t>ZP11</t>
  </si>
  <si>
    <t>ZP12</t>
  </si>
  <si>
    <t>ZP13</t>
  </si>
  <si>
    <t>ZP14</t>
  </si>
  <si>
    <t>ZP15</t>
  </si>
  <si>
    <t>ZP17</t>
  </si>
  <si>
    <t>ZP16</t>
  </si>
  <si>
    <t>ZP18</t>
  </si>
  <si>
    <t>ZP19</t>
  </si>
  <si>
    <t>ZP20</t>
  </si>
  <si>
    <t>ZP21</t>
  </si>
  <si>
    <t>ZP22</t>
  </si>
  <si>
    <t>ZP23</t>
  </si>
  <si>
    <t>ZP24</t>
  </si>
  <si>
    <t>ZP25</t>
  </si>
  <si>
    <t>ZP26</t>
  </si>
  <si>
    <t>ZP27</t>
  </si>
  <si>
    <t>ZP7</t>
  </si>
  <si>
    <t>ZP8</t>
  </si>
  <si>
    <t>ZP28</t>
  </si>
  <si>
    <t>ZP29</t>
  </si>
  <si>
    <t>ZP30</t>
  </si>
  <si>
    <t>Ʃ celkem</t>
  </si>
  <si>
    <t>Ʃ podlaží</t>
  </si>
  <si>
    <t>1xC</t>
  </si>
  <si>
    <t>2xC</t>
  </si>
  <si>
    <t>1xB</t>
  </si>
  <si>
    <t>5xB</t>
  </si>
  <si>
    <t>2xB</t>
  </si>
  <si>
    <t>2xB
2xC</t>
  </si>
  <si>
    <t>10xB
2xC</t>
  </si>
  <si>
    <t>3xC</t>
  </si>
  <si>
    <t>2xB
3xC</t>
  </si>
  <si>
    <t>1xB
1xC</t>
  </si>
  <si>
    <t>1xB
2xC</t>
  </si>
  <si>
    <t>7xB
8xC</t>
  </si>
  <si>
    <t>3xB</t>
  </si>
  <si>
    <t>3xB
3xC</t>
  </si>
  <si>
    <t>1xB
3xC</t>
  </si>
  <si>
    <t>3xB
2xC</t>
  </si>
  <si>
    <t>3xB
1xC</t>
  </si>
  <si>
    <t>3xB
4xC</t>
  </si>
  <si>
    <t>17xB
12xC</t>
  </si>
  <si>
    <t>4xB</t>
  </si>
  <si>
    <t>18xB
15xC</t>
  </si>
  <si>
    <t xml:space="preserve">1xB
</t>
  </si>
  <si>
    <t>2xB
4xC</t>
  </si>
  <si>
    <t>14xB
14xC</t>
  </si>
  <si>
    <t>1xA
1xB
2xC</t>
  </si>
  <si>
    <t xml:space="preserve">1xA
</t>
  </si>
  <si>
    <t>2xA</t>
  </si>
  <si>
    <t>3xB
8xC</t>
  </si>
  <si>
    <t>5xB
6xC</t>
  </si>
  <si>
    <t>2xB
1xC</t>
  </si>
  <si>
    <t>2xB
1xB</t>
  </si>
  <si>
    <t>12xB
7xC</t>
  </si>
  <si>
    <t>1xA
1xB
4xC</t>
  </si>
  <si>
    <t xml:space="preserve">6xA
4xB
6xC
</t>
  </si>
  <si>
    <t>č. pol.</t>
  </si>
  <si>
    <t>č. ceníkové položky</t>
  </si>
  <si>
    <t>popis položky</t>
  </si>
  <si>
    <t>měr. jedn.</t>
  </si>
  <si>
    <t>výměra</t>
  </si>
  <si>
    <t>ceny v Kč</t>
  </si>
  <si>
    <t>hmotnost v t</t>
  </si>
  <si>
    <t>jedn. dod.</t>
  </si>
  <si>
    <t>dodávka</t>
  </si>
  <si>
    <t>montáž</t>
  </si>
  <si>
    <t>cena celkem</t>
  </si>
  <si>
    <t>jedn.</t>
  </si>
  <si>
    <t>celkem</t>
  </si>
  <si>
    <t>Pokyny k vyplnění výkazů výměr:</t>
  </si>
  <si>
    <t>1) Při zpracování nabídky je nutné využít všech částí (dílů) projektu pro provádění stavby, tj. technické zprávy, seznamu pozic, všech výkresů, tabulek a specifikací materiálů.</t>
  </si>
  <si>
    <t xml:space="preserve">2) Součástí nabídkové ceny musí být veškeré náklady, aby cena byla konečná a zahrnovala celou dodávku a montáž. </t>
  </si>
  <si>
    <t xml:space="preserve">3) Předpokládá se, že příslušná cena obsahuje veškeré technicky a logicky dovoditelné součásti dodávky a montáže. </t>
  </si>
  <si>
    <t xml:space="preserve">4) Dodávky a montáže uvedené v nabídce musí být, včetně veškerého souvisejícího doplňkového, podružného a montážního materiálu, tak, aby celé zařízení bylo funkční a splňovalo všechny předpisy, které se na ně vztahují.  </t>
  </si>
  <si>
    <t>5) Technické specifikace jsou stanoveny odkazem na české technické normy, na evropské normy, na evropská technická schválení, na technické specifikace zveřejněné v Ústředním věstníku Evropské unie, stavební technická osvědčení a na technické specifikace obsažené v jiných veřejně přístupných dokumentech, uplatňovaných běžně v odborné technické praxi. V rámci technické specifikace musí být podrobně stanoveny technické parametry zařízení bez odkazu na konkrétní výrobek. Technické specifikace výrobků a prací nesmí být stanoveny tak, aby určitým dodavatelům zaručovaly konkurenční výhodu.</t>
  </si>
  <si>
    <t>Tato specifikace množství je nedílnou součástí celého projektu pro výběr dodavatele dané akce. Ceny pro každou položku veškerý související materiál a práce včetně kompletní montáže, tak jak je uvedeno v technické zprávě. Ceny zařízení, která jsou ve výkresech označena jako celek musí být pro kompletní zařízení, tak jak je uvedeno v technické zprávě . Povinností dodavatele je překontrolovat výše uvedenou specifikaci a případný chybějící materiál doplnit a ocenit.</t>
  </si>
  <si>
    <t xml:space="preserve">Výpis materiálu osahuje dodávku základního materiálu pro danou akci. Dodávka akce se předpokládá včetně souvisejícího doplňkového, podružného a montážního materiálu tak, aby celé zřízení bylo funkční a splňovalo všechny předpisy, které se na ně vztahují.  Součástí potrubí jsou nejen kolena, oblouky, redukce, uložení, šroubení ale i odvzdušnění, vypouštění a podpěry, konzoly a závěsy a veškeré ocelové konstrukce potřebné k uložení potrubí, propláchnutí soustavy, .... Závitové armatury budou dodány včetně potřebných připojovacích šroubení, konopí, fermeže .... Přírubové a bezpřírubové armatury  budou dodány včetně potřebných protipřírub, těsnění, šroubů .... Manometry jsou včetně smyčky a trojcestného manometrického kohoutu. Teploměry jsou včetně návarku a jímky. Napojení čerpadel a zařízení je myšleno včetně připojovacích šroubení resp. protipřírub, .... </t>
  </si>
  <si>
    <t>Veškeré použité výrobky musí mít osvědčení o schválení k provozu v České republice.</t>
  </si>
  <si>
    <t>U zařízení, kde není uvedeno množství (odvzdušnění, vypouštění, izolace, nátěry,….) určí potenciální dodavatel cenu odborným odhadem (odvzdušnění,...), resp. množství vyplývá z předchozích položek (izolace,….).</t>
  </si>
  <si>
    <t>V nabídkové ceně dodavatele   budou zahrnuty veškeré montážní a zemní práce,nátěry,tlakové zkoušky a revize,včetně pomocných konstrukcí - táhel,konzol a závěsů.V celkové nabídce dodavatele bude zahrnut i odvoz suti na skládku a případné demontážní práce stávajících rozvodů.Vypracování nabídky dodavatelem zahrne do své dodávky všechny prvky,součásti a zařízení potřebná k provedení díla  tak,aby finální dílo bylo předáno uživateli odzkoušené,kompletní k okamžitému užívání bez dalších doplňových činností.</t>
  </si>
  <si>
    <t>Stanovení cen prvků je pouze informativního charakteru  a nenahrazuje podrobně zpracovávaný rozpočet dle ceníků např. ÚRS</t>
  </si>
  <si>
    <t>721</t>
  </si>
  <si>
    <t>KANALIZACE</t>
  </si>
  <si>
    <r>
      <t xml:space="preserve">Odpadní plasty - hrdlové typ KG - </t>
    </r>
    <r>
      <rPr>
        <sz val="11"/>
        <color theme="1"/>
        <rFont val="Calibri"/>
        <family val="2"/>
        <charset val="238"/>
        <scheme val="minor"/>
      </rPr>
      <t>do země včetně spojovacího materiálu,pískového podsypu,štěrkopískového obsypu, DN 110</t>
    </r>
  </si>
  <si>
    <t>m</t>
  </si>
  <si>
    <t>DTTO  DN125</t>
  </si>
  <si>
    <t>DTTO  DN150</t>
  </si>
  <si>
    <t>DTTO  DN200</t>
  </si>
  <si>
    <r>
      <t>Revizní šachty</t>
    </r>
    <r>
      <rPr>
        <sz val="11"/>
        <color theme="1"/>
        <rFont val="Calibri"/>
        <family val="2"/>
        <charset val="238"/>
        <scheme val="minor"/>
      </rPr>
      <t xml:space="preserve"> - typové skužené, prefabrikované žb s prefabrikovanýcm dnem vč.stupadel,přechodu,konusu,litinového pojízného poklopu  do hl.3 m</t>
    </r>
  </si>
  <si>
    <t>soub</t>
  </si>
  <si>
    <t>DTTO d110</t>
  </si>
  <si>
    <t>DTTO d125</t>
  </si>
  <si>
    <t>DTTO d150</t>
  </si>
  <si>
    <r>
      <t>Připojovací potrubí standardu HT</t>
    </r>
    <r>
      <rPr>
        <sz val="11"/>
        <color theme="1"/>
        <rFont val="Calibri"/>
        <family val="2"/>
        <charset val="238"/>
        <scheme val="minor"/>
      </rPr>
      <t xml:space="preserve"> - hrdlové  standardní výrobek včetně tvarovek,kotvících prvků,objímek v profilech  DN32-DN50 pro odkapy kondenzátu</t>
    </r>
  </si>
  <si>
    <t>DTTO - připojovací DN50</t>
  </si>
  <si>
    <r>
      <t>Vícevrstvý materiál odhlučněný hrdlový</t>
    </r>
    <r>
      <rPr>
        <sz val="11"/>
        <color theme="1"/>
        <rFont val="Calibri"/>
        <family val="2"/>
        <charset val="238"/>
        <scheme val="minor"/>
      </rPr>
      <t>,vč.kotvících prvků,protihlukových objímek,tvarovek  DN75</t>
    </r>
  </si>
  <si>
    <t>DTTO DN110</t>
  </si>
  <si>
    <t>VODOVOD</t>
  </si>
  <si>
    <r>
      <t xml:space="preserve">Potrubí ocelové,závitové,pozinkované </t>
    </r>
    <r>
      <rPr>
        <sz val="11"/>
        <color theme="1"/>
        <rFont val="Calibri"/>
        <family val="2"/>
        <charset val="238"/>
        <scheme val="minor"/>
      </rPr>
      <t>včetně tvarovek,spojovacích prvků-fitinek a pomocných kotvících prvků,korýtek,táhel</t>
    </r>
  </si>
  <si>
    <t>DN20  (¾")</t>
  </si>
  <si>
    <t>DN25  (1")</t>
  </si>
  <si>
    <t>DN32 ( 5/4")</t>
  </si>
  <si>
    <t>DN40 ( 6/4")</t>
  </si>
  <si>
    <t>DN50 ( 2")</t>
  </si>
  <si>
    <r>
      <t>Plastový systém lisovaný</t>
    </r>
    <r>
      <rPr>
        <sz val="11"/>
        <color theme="1"/>
        <rFont val="Calibri"/>
        <family val="2"/>
        <charset val="238"/>
        <scheme val="minor"/>
      </rPr>
      <t xml:space="preserve"> včetně tvarovek,fitinek,spojek a propojovacích prvků,pomocných konstrukcí,táhel,korýtek a řešení kompenzace atest výrobku pro osazení a rozvody vody v ČR tlaková řada od PN16 do PN25 vícevrstvý roztažnost materiálu 0,026 mm.K</t>
    </r>
  </si>
  <si>
    <t>DN 15 vnitřní  (d20/2,3  vnější)</t>
  </si>
  <si>
    <t>DN 20 vnitřní  (d25/2,8 vnější)</t>
  </si>
  <si>
    <t>DN 25 vnitřní  (d32/3,6 vnější)</t>
  </si>
  <si>
    <t>DN 32 vnitřní  (d40/4,5 vnější)</t>
  </si>
  <si>
    <t>DN 40 vnitřní  (d50/5,6 vnější )</t>
  </si>
  <si>
    <t>DN 50 vnitřní  (d63/7 vnější )</t>
  </si>
  <si>
    <r>
      <t xml:space="preserve">Tepelná izolace pro potrubí </t>
    </r>
    <r>
      <rPr>
        <sz val="11"/>
        <color theme="1"/>
        <rFont val="Calibri"/>
        <family val="2"/>
        <charset val="238"/>
        <scheme val="minor"/>
      </rPr>
      <t xml:space="preserve"> s uzavřenou strukturou buněk v souladu s ustanovením vyhlášky 193/2007 SB - MPO-kompletní vč.upevňovacích pásků do systému</t>
    </r>
  </si>
  <si>
    <t>pro potrubí d20 do d25</t>
  </si>
  <si>
    <t>pro potrubí d32 do d40</t>
  </si>
  <si>
    <t>pro potrubí d50 do d63</t>
  </si>
  <si>
    <t>pro potrubí d75 do d90</t>
  </si>
  <si>
    <t>Vnější provedení PE HD  d40/4,3 DN 32-výtlak studna</t>
  </si>
  <si>
    <t>bm</t>
  </si>
  <si>
    <r>
      <t>Uzavírací armatury</t>
    </r>
    <r>
      <rPr>
        <sz val="11"/>
        <color theme="1"/>
        <rFont val="Calibri"/>
        <family val="2"/>
        <charset val="238"/>
        <scheme val="minor"/>
      </rPr>
      <t xml:space="preserve"> - kulové kohouty- kompletní vč.všech protišroubení ,podložek,těsnění,plynulé ovládání armatury obsluhou v souladu s ČSN 736660 čl.77 jako zajištění proti tlakovým rázům v systému</t>
    </r>
  </si>
  <si>
    <t xml:space="preserve">KK  DN 15 </t>
  </si>
  <si>
    <t>KK  DN 20</t>
  </si>
  <si>
    <t>KK  DN 25</t>
  </si>
  <si>
    <t>KK  DN 32</t>
  </si>
  <si>
    <t>KK  DN 40</t>
  </si>
  <si>
    <t>KK  DN 50</t>
  </si>
  <si>
    <t xml:space="preserve">DN 15 </t>
  </si>
  <si>
    <r>
      <t>Zpětné ventily</t>
    </r>
    <r>
      <rPr>
        <sz val="11"/>
        <color theme="1"/>
        <rFont val="Calibri"/>
        <family val="2"/>
        <charset val="238"/>
        <scheme val="minor"/>
      </rPr>
      <t xml:space="preserve"> kompletní vč.všech protišroubení ,podložek,těsnění,</t>
    </r>
  </si>
  <si>
    <t>DN 25</t>
  </si>
  <si>
    <t>DN 40</t>
  </si>
  <si>
    <t>DN 50</t>
  </si>
  <si>
    <r>
      <t xml:space="preserve">Filtr - sítko </t>
    </r>
    <r>
      <rPr>
        <sz val="11"/>
        <color theme="1"/>
        <rFont val="Calibri"/>
        <family val="2"/>
        <charset val="238"/>
        <scheme val="minor"/>
      </rPr>
      <t>kompletní vč.všech protišroubení ,podložek,těsnění</t>
    </r>
  </si>
  <si>
    <r>
      <t>Pojistný ventil</t>
    </r>
    <r>
      <rPr>
        <sz val="11"/>
        <color theme="1"/>
        <rFont val="Calibri"/>
        <family val="2"/>
        <charset val="238"/>
        <scheme val="minor"/>
      </rPr>
      <t xml:space="preserve"> DN 32</t>
    </r>
  </si>
  <si>
    <t>PV k malým zásobníkům jsou součástí jejich sestavy</t>
  </si>
  <si>
    <t>Elektroventil k rozvodu závlahy DN 25</t>
  </si>
  <si>
    <t>požární oddělovače DN50</t>
  </si>
  <si>
    <t>gumové kompenzátory k VDM sestavy DN 50</t>
  </si>
  <si>
    <r>
      <t>Manometry</t>
    </r>
    <r>
      <rPr>
        <sz val="11"/>
        <color theme="1"/>
        <rFont val="Calibri"/>
        <family val="2"/>
        <charset val="238"/>
        <scheme val="minor"/>
      </rPr>
      <t xml:space="preserve"> kompletní sestva včetně trojcestného ventilu a man.smyčky</t>
    </r>
  </si>
  <si>
    <r>
      <t>Domovní hydrantový systém</t>
    </r>
    <r>
      <rPr>
        <sz val="11"/>
        <color theme="1"/>
        <rFont val="Calibri"/>
        <family val="2"/>
        <charset val="238"/>
        <scheme val="minor"/>
      </rPr>
      <t xml:space="preserve"> - certifikovaný pro ČR s tvarově stálou hadicí na rotačním bubnu kompletní sestava domovní skříně včetně hadice,hubice,rotačního bubnu a spojovacího materiálu pro osazení</t>
    </r>
  </si>
  <si>
    <t>Plynovod</t>
  </si>
  <si>
    <t>Potrubí ocelové spojované svařováním kompletní provedení včetně revize,tlakové zkoušky a ochranného nátěru včetně spojek,konzol,táhel rozpěrek a pomocných konstrukcí pro kotvení rozvodu</t>
  </si>
  <si>
    <t>potrubí oc. DN 32</t>
  </si>
  <si>
    <t>potrubí oc. DN 80</t>
  </si>
  <si>
    <t>Sestava akumulačního potrubí oc. DN 300</t>
  </si>
  <si>
    <r>
      <t>Uzavírací armatury</t>
    </r>
    <r>
      <rPr>
        <sz val="11"/>
        <color theme="1"/>
        <rFont val="Calibri"/>
        <family val="2"/>
        <charset val="238"/>
        <scheme val="minor"/>
      </rPr>
      <t xml:space="preserve"> pro plyn typové výrobky - kulové pro plyn s atestem pro použití v ČR včetně spojovacích prvků</t>
    </r>
  </si>
  <si>
    <t>KK DN 15</t>
  </si>
  <si>
    <t>KK DN 32</t>
  </si>
  <si>
    <t>KK DN 40</t>
  </si>
  <si>
    <t>KK DN  80</t>
  </si>
  <si>
    <r>
      <t>Plynoměry</t>
    </r>
    <r>
      <rPr>
        <sz val="11"/>
        <color theme="1"/>
        <rFont val="Calibri"/>
        <family val="2"/>
        <charset val="238"/>
        <scheme val="minor"/>
      </rPr>
      <t xml:space="preserve"> - obchodní měření dodávkou správce dle vydaných OTP dle podaných žádostí stavebníka</t>
    </r>
  </si>
  <si>
    <t>přípravy pro plynoměry osazení,rozpěrky,konzole ,skříňky a niky provedení armatur na "houpačku"</t>
  </si>
  <si>
    <t>DTTO pro G40</t>
  </si>
  <si>
    <t>Kohouty pro odběr vzorku DN 15</t>
  </si>
  <si>
    <r>
      <t>Regulátory tlaku plynu</t>
    </r>
    <r>
      <rPr>
        <sz val="11"/>
        <color theme="1"/>
        <rFont val="Calibri"/>
        <family val="2"/>
        <charset val="238"/>
        <scheme val="minor"/>
      </rPr>
      <t xml:space="preserve"> - kompletní příprava pro osazení regulátoru,mezikus,spojovací prvky vč.regulátoru</t>
    </r>
  </si>
  <si>
    <t>Strojní zařízení</t>
  </si>
  <si>
    <t>čerpadla kompletní sestava typového výrobku včetně spojovacího materiálu,pomocné konstrukce v případě kotvení</t>
  </si>
  <si>
    <r>
      <t>čerpadlo oběhové cirkulační</t>
    </r>
    <r>
      <rPr>
        <sz val="11"/>
        <color theme="1"/>
        <rFont val="Calibri"/>
        <family val="2"/>
        <charset val="238"/>
        <scheme val="minor"/>
      </rPr>
      <t xml:space="preserve"> </t>
    </r>
  </si>
  <si>
    <t>DTTO řízené velké - strojovna  frekv. Měnič Q=0,1 l/s v = 5m</t>
  </si>
  <si>
    <t xml:space="preserve">ponorné čerpadlo ve studni – plovákový spínač, frekvenční měnič – hlídání proti chodu na sucho </t>
  </si>
  <si>
    <t>ponorné čerpadlo do nádrže deště – plovákový spínač, frekvenční měnič – hlídání proti chodu na sucho – vodárna pro užitkový vodovod</t>
  </si>
  <si>
    <t>jemná filtrace pro užitkovou vodu pro výstup kap. Závlahy</t>
  </si>
  <si>
    <r>
      <t>Elektrické zásobníky TUV</t>
    </r>
    <r>
      <rPr>
        <sz val="11"/>
        <color theme="1"/>
        <rFont val="Calibri"/>
        <family val="2"/>
        <charset val="238"/>
        <scheme val="minor"/>
      </rPr>
      <t xml:space="preserve"> včetně pojistného ventilu a propojení odkapu,kotvícího materiálu,šroubů,armatur a uzávěrů,konzol,závěsů apod.</t>
    </r>
  </si>
  <si>
    <t>Zásobník 20 litrů – 230V – 1,5 kW</t>
  </si>
  <si>
    <t>Zásobník 50 litrů – 230V – 1,5 kW</t>
  </si>
  <si>
    <t>Zásobník 80 litrů 230V- 2kW</t>
  </si>
  <si>
    <t>Zásobník 120 litrů 230V- 2kW</t>
  </si>
  <si>
    <t>malý pod linku spodní tlakový 5 litrů 230V-1,5 kW</t>
  </si>
  <si>
    <t>malý pod linku spodní tlakový 10 litrů 230V-1,5 kW</t>
  </si>
  <si>
    <t>malý horní tlakový 5 litrů 230V-1,5 kW</t>
  </si>
  <si>
    <t>malý horní tlakový 10 litrů 230V-1,5 kW</t>
  </si>
  <si>
    <t>ZAŘIZOVACÍ PŘEDMĚTY</t>
  </si>
  <si>
    <t>Pračkový ventil s PO armaturou s nást.na hadici</t>
  </si>
  <si>
    <r>
      <t xml:space="preserve">Vodoměry </t>
    </r>
    <r>
      <rPr>
        <sz val="11"/>
        <color theme="1"/>
        <rFont val="Calibri"/>
        <family val="2"/>
        <charset val="238"/>
        <scheme val="minor"/>
      </rPr>
      <t>kompletní výrobek včetně propojovacích prvků,spojek,protipřírub,přesuvek apod.- obchodní VDM dodávkou správce - stavba připraví rozteč-správce dodá mont.mezikus</t>
    </r>
  </si>
  <si>
    <t>VDM obchodního měření-dodává správce</t>
  </si>
  <si>
    <t>Podružný vodoměr DN 40  Q = 1,5 l/s</t>
  </si>
  <si>
    <t>Podružný VDM pro gastron DN25-32</t>
  </si>
  <si>
    <r>
      <t>Rohové ventily</t>
    </r>
    <r>
      <rPr>
        <sz val="11"/>
        <color theme="1"/>
        <rFont val="Calibri"/>
        <family val="2"/>
        <charset val="238"/>
        <scheme val="minor"/>
      </rPr>
      <t xml:space="preserve"> pro baterie a volně umístěné nádržky sestava ventilu s integrovaným sítkem a propojkou na pancéřovou hadici či trubičku osazované baterie </t>
    </r>
  </si>
  <si>
    <t>Dvířka pro armatury a čistící kusy</t>
  </si>
  <si>
    <t>standardní plastová 200/200</t>
  </si>
  <si>
    <t>Nerezová  200/200</t>
  </si>
  <si>
    <t>Ostatní vybavení zázemí jako držáky toaletního papíru,el.osoučeče,držáky ručníků,WC štětky apod nejsou standardní dodávkou ZTI</t>
  </si>
  <si>
    <t>OSTATNÍ</t>
  </si>
  <si>
    <t>odborný odhad</t>
  </si>
  <si>
    <t xml:space="preserve">proplach systému </t>
  </si>
  <si>
    <t>tlakové zkoušky,revize,ochranné nátěry</t>
  </si>
  <si>
    <t xml:space="preserve">Stavební přípomoce, drobné konstrukce,úpravy – nikoliv kompletní drážkování </t>
  </si>
  <si>
    <t>Těsnění požárních prostupů</t>
  </si>
  <si>
    <t>Rekapitulace</t>
  </si>
  <si>
    <t>Dodávka celkem</t>
  </si>
  <si>
    <t>Montáž celkem</t>
  </si>
  <si>
    <t>Individuální vyzkoušení a ostatní</t>
  </si>
  <si>
    <t>D1.4.e,f ZDRAVOTECHNIKA CELKEM</t>
  </si>
  <si>
    <t xml:space="preserve">Montáž zařizovacích předmětů </t>
  </si>
  <si>
    <t>jedn. Mont.</t>
  </si>
  <si>
    <t>ks</t>
  </si>
  <si>
    <r>
      <t>Podlahové vpusti standardu z materiálu PE</t>
    </r>
    <r>
      <rPr>
        <sz val="11"/>
        <color theme="1"/>
        <rFont val="Calibri"/>
        <family val="2"/>
        <charset val="238"/>
        <scheme val="minor"/>
      </rPr>
      <t xml:space="preserve">,typový prvek včetně nástavců,spojek,sad pro osazení do konstrukce ,sad pro upevnění izolací </t>
    </r>
  </si>
  <si>
    <t>Boční odtok lit. Mřížka se záp.uzávěrem  "PRIMUS"</t>
  </si>
  <si>
    <t>svislý odtok lit. Mřížka se záp.uzávěrem  "PRIMUS"</t>
  </si>
  <si>
    <r>
      <t xml:space="preserve">Zpětné klapky  </t>
    </r>
    <r>
      <rPr>
        <sz val="11"/>
        <color theme="1"/>
        <rFont val="Calibri"/>
        <family val="2"/>
        <charset val="238"/>
        <scheme val="minor"/>
      </rPr>
      <t>typový prvek dvojitý v souladu s ČSN-EN pro kanalizace - fekálie</t>
    </r>
  </si>
  <si>
    <t>710.2 DN 110</t>
  </si>
  <si>
    <t>710,1 V svislá DN 110</t>
  </si>
  <si>
    <t>712.2 DN 125</t>
  </si>
  <si>
    <t>720.2 DN 200</t>
  </si>
  <si>
    <t>sklepní vpust se zpětnou klapkou  77 Dn 110</t>
  </si>
  <si>
    <t>sklepní vpust se zpětnou klapkou   77.1 s bočním přípojem</t>
  </si>
  <si>
    <r>
      <t xml:space="preserve">Dvorní vtoky </t>
    </r>
    <r>
      <rPr>
        <sz val="11"/>
        <color theme="1"/>
        <rFont val="Calibri"/>
        <family val="2"/>
        <charset val="238"/>
        <scheme val="minor"/>
      </rPr>
      <t>,kompletní typový prvek s košíkem na písek,nástavci,manžetami a prodlouženími pro  spojení s izolací konkrétní skladby- plast,lepenka s litinovou mřížkou pro pojezd a zatížení do 1,5 t</t>
    </r>
  </si>
  <si>
    <t>606 DN 110</t>
  </si>
  <si>
    <r>
      <t xml:space="preserve">Střešní vtoky </t>
    </r>
    <r>
      <rPr>
        <sz val="11"/>
        <color theme="1"/>
        <rFont val="Calibri"/>
        <family val="2"/>
        <charset val="238"/>
        <scheme val="minor"/>
      </rPr>
      <t>,kompletní typový prvek s mřížkou,nástavci,manžetami a prodlouženími pro  spojení s izolací konkrétní skladby- vč. izolačního límce dle konkrétní skladby stř.pláště a typu lepenky</t>
    </r>
  </si>
  <si>
    <t>62¨ DN 110 se svislým odpadem el.ohřevem 230V-10-30W – vl – kabel 0,8 m</t>
  </si>
  <si>
    <t>Balkonové vtoky  81.G DN 75-s kloubem</t>
  </si>
  <si>
    <r>
      <t xml:space="preserve">Lapače střešních splavenin </t>
    </r>
    <r>
      <rPr>
        <sz val="11"/>
        <color theme="1"/>
        <rFont val="Calibri"/>
        <family val="2"/>
        <charset val="238"/>
        <scheme val="minor"/>
      </rPr>
      <t>PE standardu  660 G DN 110 s lit. Mřížkou</t>
    </r>
  </si>
  <si>
    <r>
      <t>Ventilační hlavice</t>
    </r>
    <r>
      <rPr>
        <sz val="11"/>
        <color theme="1"/>
        <rFont val="Calibri"/>
        <family val="2"/>
        <charset val="238"/>
        <scheme val="minor"/>
      </rPr>
      <t xml:space="preserve"> typové plast ,kompletní sestava vč.kotvících prvků a spojení s izolací krytiny</t>
    </r>
  </si>
  <si>
    <t>810 DN 110 svislá</t>
  </si>
  <si>
    <r>
      <t>Přivětrávací hlavicecertifikák pro ČR</t>
    </r>
    <r>
      <rPr>
        <sz val="11"/>
        <color theme="1"/>
        <rFont val="Calibri"/>
        <family val="2"/>
        <charset val="238"/>
        <scheme val="minor"/>
      </rPr>
      <t>- kompletní vč.přípravy niky pro manipulaci s hlavicí při servisní kontrole</t>
    </r>
  </si>
  <si>
    <t>905 včetně zákrytu- DN 75</t>
  </si>
  <si>
    <t>900 N Eco DN 110</t>
  </si>
  <si>
    <r>
      <t>Podomítkový pračkový sifon</t>
    </r>
    <r>
      <rPr>
        <sz val="11"/>
        <color theme="1"/>
        <rFont val="Calibri"/>
        <family val="2"/>
        <charset val="238"/>
        <scheme val="minor"/>
      </rPr>
      <t xml:space="preserve"> s přivětrávací hlavici 404.1 Dn 50  podomítkový sifon s přivětráním a možností napojení pračkového ventilu na SV</t>
    </r>
  </si>
  <si>
    <r>
      <t>Odbočka pro napojení odkapu PV</t>
    </r>
    <r>
      <rPr>
        <sz val="11"/>
        <color theme="1"/>
        <rFont val="Calibri"/>
        <family val="2"/>
        <charset val="238"/>
        <scheme val="minor"/>
      </rPr>
      <t xml:space="preserve"> - 136.N  DN 32 kompletní sestava kalichu s kuličkou proti zápachu v případě vyschnutí</t>
    </r>
  </si>
  <si>
    <t>DTTO podomítková 138 DN 32</t>
  </si>
  <si>
    <t>redukční ventil DN 50 nastavení do max. 5 bar certifikát proČR</t>
  </si>
  <si>
    <t>malé modely  R71</t>
  </si>
  <si>
    <r>
      <t>el.bezpečnostní armatura</t>
    </r>
    <r>
      <rPr>
        <sz val="11"/>
        <color theme="1"/>
        <rFont val="Calibri"/>
        <family val="2"/>
        <charset val="238"/>
        <scheme val="minor"/>
      </rPr>
      <t xml:space="preserve"> -bez odfuku - systém - bez proudu uzavřený- standardní napájení 230V DN 80 certifikát pro použití v ČR</t>
    </r>
  </si>
  <si>
    <t>řízený odtok vírový ventil - nastavený průtok 0,5 l/s s nastavitelnou clonou – certifikát pro použití v ČR</t>
  </si>
  <si>
    <t>expanze pro pitnou vodu 18 litrů</t>
  </si>
  <si>
    <t>expanze  pro pitnou vodu 24 litrů</t>
  </si>
  <si>
    <t>kompl</t>
  </si>
  <si>
    <t>Vnější armatura protizámrzová  vč. prodloužení a nástavců</t>
  </si>
  <si>
    <t>demontáže současných rozvodů</t>
  </si>
  <si>
    <t>710-101  -  D.1.4. E,F ZDRAVOTECHNIKA-PLYN</t>
  </si>
  <si>
    <t>SOUPIS ZAŘIZOVACÍCH PŘEDMĚTŮ</t>
  </si>
  <si>
    <r>
      <t xml:space="preserve">závěsné rohové umyvadlo, s viditelným sifonem (bez zakrytí), </t>
    </r>
    <r>
      <rPr>
        <b/>
        <sz val="10"/>
        <color theme="1"/>
        <rFont val="Calibri"/>
        <family val="2"/>
        <charset val="238"/>
        <scheme val="minor"/>
      </rPr>
      <t>podrobná specifikace viz kniha zařizovacích předmětů</t>
    </r>
  </si>
  <si>
    <r>
      <rPr>
        <u/>
        <sz val="10"/>
        <color theme="1"/>
        <rFont val="Calibri"/>
        <family val="2"/>
        <charset val="238"/>
        <scheme val="minor"/>
      </rPr>
      <t>plechová sprchová vanička,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podrobná specifikace viz kniha zařizovacích předmětů</t>
    </r>
    <r>
      <rPr>
        <sz val="10"/>
        <color theme="1"/>
        <rFont val="Calibri"/>
        <family val="2"/>
        <charset val="238"/>
        <scheme val="minor"/>
      </rPr>
      <t xml:space="preserve">
</t>
    </r>
    <r>
      <rPr>
        <u/>
        <sz val="10"/>
        <color theme="1"/>
        <rFont val="Calibri"/>
        <family val="2"/>
        <charset val="238"/>
        <scheme val="minor"/>
      </rPr>
      <t xml:space="preserve">
</t>
    </r>
    <r>
      <rPr>
        <sz val="10"/>
        <color theme="1"/>
        <rFont val="Calibri"/>
        <family val="2"/>
        <charset val="238"/>
        <scheme val="minor"/>
      </rPr>
      <t xml:space="preserve">
</t>
    </r>
  </si>
  <si>
    <r>
      <t>sprchová vanička,</t>
    </r>
    <r>
      <rPr>
        <b/>
        <sz val="10"/>
        <color theme="1"/>
        <rFont val="Calibri"/>
        <family val="2"/>
        <charset val="238"/>
        <scheme val="minor"/>
      </rPr>
      <t xml:space="preserve"> podrobná specifikace viz kniha zařizovacích předmětů</t>
    </r>
  </si>
  <si>
    <r>
      <rPr>
        <u/>
        <sz val="10"/>
        <color theme="1"/>
        <rFont val="Calibri"/>
        <family val="2"/>
        <charset val="238"/>
        <scheme val="minor"/>
      </rPr>
      <t>teleskopický sprchový sloup s nástěnnou baterií,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podrobná specifikace viz kniha zařizovacích předmětů</t>
    </r>
    <r>
      <rPr>
        <u/>
        <sz val="10"/>
        <color theme="1"/>
        <rFont val="Calibri"/>
        <family val="2"/>
        <charset val="238"/>
        <scheme val="minor"/>
      </rPr>
      <t xml:space="preserve">
</t>
    </r>
    <r>
      <rPr>
        <sz val="10"/>
        <color theme="1"/>
        <rFont val="Calibri"/>
        <family val="2"/>
        <charset val="238"/>
        <scheme val="minor"/>
      </rPr>
      <t xml:space="preserve">
</t>
    </r>
  </si>
  <si>
    <r>
      <rPr>
        <u/>
        <sz val="10"/>
        <color theme="1"/>
        <rFont val="Calibri"/>
        <family val="2"/>
        <charset val="238"/>
        <scheme val="minor"/>
      </rPr>
      <t>sprchová hadice 2 m,</t>
    </r>
    <r>
      <rPr>
        <b/>
        <sz val="10"/>
        <color theme="1"/>
        <rFont val="Calibri"/>
        <family val="2"/>
        <charset val="238"/>
        <scheme val="minor"/>
      </rPr>
      <t xml:space="preserve"> podrobná specifikace viz kniha zařizovacích předmětů</t>
    </r>
    <r>
      <rPr>
        <sz val="10"/>
        <color theme="1"/>
        <rFont val="Calibri"/>
        <family val="2"/>
        <charset val="238"/>
        <scheme val="minor"/>
      </rPr>
      <t xml:space="preserve">
</t>
    </r>
    <r>
      <rPr>
        <u/>
        <sz val="10"/>
        <color theme="1"/>
        <rFont val="Calibri"/>
        <family val="2"/>
        <charset val="238"/>
        <scheme val="minor"/>
      </rPr>
      <t xml:space="preserve">
</t>
    </r>
    <r>
      <rPr>
        <sz val="10"/>
        <color theme="1"/>
        <rFont val="Calibri"/>
        <family val="2"/>
        <charset val="238"/>
        <scheme val="minor"/>
      </rPr>
      <t xml:space="preserve">
</t>
    </r>
  </si>
  <si>
    <r>
      <rPr>
        <u/>
        <sz val="10"/>
        <color theme="1"/>
        <rFont val="Calibri"/>
        <family val="2"/>
        <charset val="238"/>
        <scheme val="minor"/>
      </rPr>
      <t>ruční sprcha,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podrobná specifikace viz kniha zařizovacích předmětů</t>
    </r>
    <r>
      <rPr>
        <sz val="10"/>
        <color theme="1"/>
        <rFont val="Calibri"/>
        <family val="2"/>
        <charset val="238"/>
        <scheme val="minor"/>
      </rPr>
      <t xml:space="preserve">
</t>
    </r>
    <r>
      <rPr>
        <u/>
        <sz val="10"/>
        <color theme="1"/>
        <rFont val="Calibri"/>
        <family val="2"/>
        <charset val="238"/>
        <scheme val="minor"/>
      </rPr>
      <t xml:space="preserve">
</t>
    </r>
    <r>
      <rPr>
        <sz val="10"/>
        <color theme="1"/>
        <rFont val="Calibri"/>
        <family val="2"/>
        <charset val="238"/>
        <scheme val="minor"/>
      </rPr>
      <t xml:space="preserve">
</t>
    </r>
  </si>
  <si>
    <r>
      <rPr>
        <u/>
        <sz val="10"/>
        <color theme="1"/>
        <rFont val="Calibri"/>
        <family val="2"/>
        <charset val="238"/>
        <scheme val="minor"/>
      </rPr>
      <t>hlavová sprcha,</t>
    </r>
    <r>
      <rPr>
        <b/>
        <sz val="10"/>
        <color theme="1"/>
        <rFont val="Calibri"/>
        <family val="2"/>
        <charset val="238"/>
        <scheme val="minor"/>
      </rPr>
      <t xml:space="preserve"> podrobná specifikace viz kniha zařizovacích předmětů</t>
    </r>
    <r>
      <rPr>
        <sz val="10"/>
        <color theme="1"/>
        <rFont val="Calibri"/>
        <family val="2"/>
        <charset val="238"/>
        <scheme val="minor"/>
      </rPr>
      <t xml:space="preserve">
</t>
    </r>
    <r>
      <rPr>
        <u/>
        <sz val="10"/>
        <color theme="1"/>
        <rFont val="Calibri"/>
        <family val="2"/>
        <charset val="238"/>
        <scheme val="minor"/>
      </rPr>
      <t xml:space="preserve">
</t>
    </r>
    <r>
      <rPr>
        <sz val="10"/>
        <color theme="1"/>
        <rFont val="Calibri"/>
        <family val="2"/>
        <charset val="238"/>
        <scheme val="minor"/>
      </rPr>
      <t xml:space="preserve">
</t>
    </r>
  </si>
  <si>
    <r>
      <rPr>
        <u/>
        <sz val="10"/>
        <color theme="1"/>
        <rFont val="Calibri"/>
        <family val="2"/>
        <charset val="238"/>
        <scheme val="minor"/>
      </rPr>
      <t>umyvadlový sifon, 5/4" - 32 mm,</t>
    </r>
    <r>
      <rPr>
        <b/>
        <sz val="10"/>
        <color theme="1"/>
        <rFont val="Calibri"/>
        <family val="2"/>
        <charset val="238"/>
        <scheme val="minor"/>
      </rPr>
      <t xml:space="preserve"> podrobná specifikace viz kniha zařizovacích předmětů</t>
    </r>
    <r>
      <rPr>
        <sz val="10"/>
        <color theme="1"/>
        <rFont val="Calibri"/>
        <family val="2"/>
        <charset val="238"/>
        <scheme val="minor"/>
      </rPr>
      <t xml:space="preserve">
</t>
    </r>
  </si>
  <si>
    <r>
      <rPr>
        <u/>
        <sz val="10"/>
        <color theme="1"/>
        <rFont val="Calibri"/>
        <family val="2"/>
        <charset val="238"/>
        <scheme val="minor"/>
      </rPr>
      <t>pítko nerezové,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podrobná specifikace viz kniha zařizovacích předmětů</t>
    </r>
    <r>
      <rPr>
        <sz val="10"/>
        <color theme="1"/>
        <rFont val="Calibri"/>
        <family val="2"/>
        <charset val="238"/>
        <scheme val="minor"/>
      </rPr>
      <t xml:space="preserve">
</t>
    </r>
  </si>
  <si>
    <r>
      <rPr>
        <u/>
        <sz val="10"/>
        <color theme="1"/>
        <rFont val="Calibri"/>
        <family val="2"/>
        <charset val="238"/>
        <scheme val="minor"/>
      </rPr>
      <t>dvojčinné splachovací tlačítko,</t>
    </r>
    <r>
      <rPr>
        <b/>
        <sz val="10"/>
        <color theme="1"/>
        <rFont val="Calibri"/>
        <family val="2"/>
        <charset val="238"/>
        <scheme val="minor"/>
      </rPr>
      <t xml:space="preserve"> podrobná specifikace viz kniha zařizovacích předmětů</t>
    </r>
    <r>
      <rPr>
        <sz val="10"/>
        <color theme="1"/>
        <rFont val="Calibri"/>
        <family val="2"/>
        <charset val="238"/>
        <scheme val="minor"/>
      </rPr>
      <t xml:space="preserve">
</t>
    </r>
  </si>
  <si>
    <r>
      <rPr>
        <u/>
        <sz val="10"/>
        <color theme="1"/>
        <rFont val="Calibri"/>
        <family val="2"/>
        <charset val="238"/>
        <scheme val="minor"/>
      </rPr>
      <t>závěsné umyvadlo, s viditelným sifonem (bez zakrytí),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podrobná specifikace viz kniha zařizovacích předmětů</t>
    </r>
  </si>
  <si>
    <r>
      <rPr>
        <u/>
        <sz val="10"/>
        <color theme="1"/>
        <rFont val="Calibri"/>
        <family val="2"/>
        <charset val="238"/>
        <scheme val="minor"/>
      </rPr>
      <t>závěsné umyvadlo, s viditelným sifonem (bez zakrytí),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podrobná specifikace viz kniha zařizovacích předmětů</t>
    </r>
    <r>
      <rPr>
        <sz val="10"/>
        <color theme="1"/>
        <rFont val="Calibri"/>
        <family val="2"/>
        <charset val="238"/>
        <scheme val="minor"/>
      </rPr>
      <t xml:space="preserve">
</t>
    </r>
  </si>
  <si>
    <r>
      <rPr>
        <u/>
        <sz val="10"/>
        <color theme="1"/>
        <rFont val="Calibri"/>
        <family val="2"/>
        <charset val="238"/>
        <scheme val="minor"/>
      </rPr>
      <t>urinál, včetně instalační sady,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podrobná specifikace viz kniha zařizovacích předmětů</t>
    </r>
  </si>
  <si>
    <r>
      <rPr>
        <u/>
        <sz val="10"/>
        <color theme="1"/>
        <rFont val="Calibri"/>
        <family val="2"/>
        <charset val="238"/>
        <scheme val="minor"/>
      </rPr>
      <t>wc závěsné, s uzavřeným oplachovým kruhem, hluboké splachování 4,5/3L + instalační sada,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podrobná specifikace viz kniha zařizovacích předmětů</t>
    </r>
  </si>
  <si>
    <r>
      <rPr>
        <u/>
        <sz val="10"/>
        <color theme="1"/>
        <rFont val="Calibri"/>
        <family val="2"/>
        <charset val="238"/>
        <scheme val="minor"/>
      </rPr>
      <t>duroplastové sedátko s poklopem, odnímatelné</t>
    </r>
    <r>
      <rPr>
        <sz val="10"/>
        <color theme="1"/>
        <rFont val="Calibri"/>
        <family val="2"/>
        <charset val="238"/>
        <scheme val="minor"/>
      </rPr>
      <t xml:space="preserve">, </t>
    </r>
    <r>
      <rPr>
        <b/>
        <sz val="10"/>
        <color theme="1"/>
        <rFont val="Calibri"/>
        <family val="2"/>
        <charset val="238"/>
        <scheme val="minor"/>
      </rPr>
      <t>podrobná specifikace viz kniha zařizovacích předmětů</t>
    </r>
    <r>
      <rPr>
        <sz val="10"/>
        <color theme="1"/>
        <rFont val="Calibri"/>
        <family val="2"/>
        <charset val="238"/>
        <scheme val="minor"/>
      </rPr>
      <t xml:space="preserve">
</t>
    </r>
  </si>
  <si>
    <r>
      <rPr>
        <u/>
        <sz val="10"/>
        <color theme="1"/>
        <rFont val="Calibri"/>
        <family val="2"/>
        <charset val="238"/>
        <scheme val="minor"/>
      </rPr>
      <t>wc závěsné, s hlubokým splachováním, pro invalidy,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podrobná specifikace viz kniha zařizovacích předmětů</t>
    </r>
  </si>
  <si>
    <r>
      <rPr>
        <u/>
        <sz val="10"/>
        <color theme="1"/>
        <rFont val="Calibri"/>
        <family val="2"/>
        <charset val="238"/>
        <scheme val="minor"/>
      </rPr>
      <t>duroplastové sedátko s poklopem, odnímatelné pro invalidy,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podrobná specifikace viz kniha zařizovacích předmětů</t>
    </r>
  </si>
  <si>
    <r>
      <rPr>
        <u/>
        <sz val="10"/>
        <color theme="1"/>
        <rFont val="Calibri"/>
        <family val="2"/>
        <charset val="238"/>
        <scheme val="minor"/>
      </rPr>
      <t>závěsná výlevka s plastovou mřížkou,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podrobná specifikace viz kniha zařizovacích předmětů</t>
    </r>
  </si>
  <si>
    <r>
      <rPr>
        <u/>
        <sz val="10"/>
        <color theme="1"/>
        <rFont val="Calibri"/>
        <family val="2"/>
        <charset val="238"/>
        <scheme val="minor"/>
      </rPr>
      <t>kuchyňský dřez z kompozitu,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podrobná specifikace viz kniha zařizovacích předmětů</t>
    </r>
  </si>
  <si>
    <r>
      <rPr>
        <u/>
        <sz val="10"/>
        <color theme="1"/>
        <rFont val="Calibri"/>
        <family val="2"/>
        <charset val="238"/>
        <scheme val="minor"/>
      </rPr>
      <t>nerezový kuchyňský dřez,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podrobná specifikace viz kniha zařizovacích předmětů</t>
    </r>
  </si>
  <si>
    <r>
      <rPr>
        <u/>
        <sz val="10"/>
        <color theme="1"/>
        <rFont val="Calibri"/>
        <family val="2"/>
        <charset val="238"/>
        <scheme val="minor"/>
      </rPr>
      <t>vestavěný dřez,</t>
    </r>
    <r>
      <rPr>
        <b/>
        <sz val="10"/>
        <color theme="1"/>
        <rFont val="Calibri"/>
        <family val="2"/>
        <charset val="238"/>
        <scheme val="minor"/>
      </rPr>
      <t xml:space="preserve"> podrobná specifikace viz kniha zařizovacích předmětů</t>
    </r>
  </si>
  <si>
    <r>
      <rPr>
        <u/>
        <sz val="10"/>
        <color theme="1"/>
        <rFont val="Calibri"/>
        <family val="2"/>
        <charset val="238"/>
        <scheme val="minor"/>
      </rPr>
      <t>páková stojánková umyvadlová baterie bez výpusti,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podrobná specifikace viz kniha doplňků WC a jiné</t>
    </r>
  </si>
  <si>
    <r>
      <rPr>
        <u/>
        <sz val="10"/>
        <color theme="1"/>
        <rFont val="Calibri"/>
        <family val="2"/>
        <charset val="238"/>
        <scheme val="minor"/>
      </rPr>
      <t>páková stojánková umyvadlová baterie s výpustí obsahuje,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podrobná specifikace viz kniha zařizovacích předmětů</t>
    </r>
  </si>
  <si>
    <r>
      <rPr>
        <u/>
        <sz val="10"/>
        <color theme="1"/>
        <rFont val="Calibri"/>
        <family val="2"/>
        <charset val="238"/>
        <scheme val="minor"/>
      </rPr>
      <t>páková stojánková umyvadlová baterie bez výpusti,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podrobná specifikace viz kniha zařizovacích předmětů</t>
    </r>
  </si>
  <si>
    <r>
      <rPr>
        <u/>
        <sz val="10"/>
        <color theme="1"/>
        <rFont val="Calibri"/>
        <family val="2"/>
        <charset val="238"/>
        <scheme val="minor"/>
      </rPr>
      <t>automatická nástěnná směšovací baterie se systémem elektroniky ALS,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podrobná specifikace viz kniha zařizovacích předmětů</t>
    </r>
  </si>
  <si>
    <r>
      <rPr>
        <u/>
        <sz val="10"/>
        <color theme="1"/>
        <rFont val="Calibri"/>
        <family val="2"/>
        <charset val="238"/>
        <scheme val="minor"/>
      </rPr>
      <t>umyvadlová nástěnná páková baterie s ramínkem,</t>
    </r>
    <r>
      <rPr>
        <b/>
        <sz val="10"/>
        <color theme="1"/>
        <rFont val="Calibri"/>
        <family val="2"/>
        <charset val="238"/>
        <scheme val="minor"/>
      </rPr>
      <t xml:space="preserve"> podrobná specifikace viz kniha zařizovacích předmětů</t>
    </r>
    <r>
      <rPr>
        <sz val="10"/>
        <color theme="1"/>
        <rFont val="Calibri"/>
        <family val="2"/>
        <charset val="238"/>
        <scheme val="minor"/>
      </rPr>
      <t xml:space="preserve">
</t>
    </r>
  </si>
  <si>
    <r>
      <rPr>
        <u/>
        <sz val="10"/>
        <color theme="1"/>
        <rFont val="Calibri"/>
        <family val="2"/>
        <charset val="238"/>
        <scheme val="minor"/>
      </rPr>
      <t>stojánková dřezová baterie,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podrobná specifikace viz kniha zařizovacích předmětů</t>
    </r>
    <r>
      <rPr>
        <sz val="10"/>
        <color theme="1"/>
        <rFont val="Calibri"/>
        <family val="2"/>
        <charset val="238"/>
        <scheme val="minor"/>
      </rPr>
      <t xml:space="preserve">
</t>
    </r>
  </si>
  <si>
    <r>
      <t xml:space="preserve">Návrh zařizovacích předmětů je součástí architektonické, výtvarné, konstrukční a materiálové koncepce souboru objektů. Barevné a tvarové řešení je navrženo v souladu s barevným a materiálovým řešením interiéru. Jednotlivé dodávky zařizovacích předmětů jsou provázány s dodávkami stavby dle Projektové dokumentace viz. výše.  Pro tyto položky proto platí, že nabízený vzorek musí přesně splňovat materiálovou specifikaci a dodržovat tvarové a konstrukční řešení tak, aby byl dodržen celkový architektonický koncept návrhu interiéru. Jednotlivé prvky proto musí splňovat kvalitativní úroveň ( tedy technickou, konstrukční, materiálovou i desingovou úroveň vybraných referenčních typů). Pro naplnění autorského návrhu interiéru a jeho celkové architektonicko-výtvarné vize, tj. vytvoření jednoho uceleného celku jsou specifikovány nadstandardní požadavky na barevné, konstrukční, materiálové a desingové řešení jednotlivých prvků. 
Pokud se kdekoliv v technických požadavcích na předmět veřejného díla objevuje jakýkoliv odkaz, zejména formou nákresu, fotografie nebo textového označení, na příklad konkrétního výrobku, je použit zejména proto, aby byla technické specifikace dostatečně srozumitelná a definovala požadovaný standard. Pro každý prvek platí, že dodavatelé nohou nabídnout i jiné řešení, bude-li s uvedeným příkladem kvalitativně srovnatelné. Všechny prvky byly navrženy v souladu s celkovým projektem interiéru, proto budou všechny výrobky vzorkovány, finální vzorek odsouhlasí autor projektu.  Toto řešení bude předloženo v rámci vzorkování. Všechny prvky byly navrženy v souladu s celkovým projektem interiéru, proto budou všechny výrobky vyvzorkovány, finální vzorek musí být odsouhlasen autorem projektu a zadavatelem. Kompletní vzorkování bude zahrnuto v cenové nabídce. 
Navržená umyvadla a vodovodní baterie jsou součástí jedné společné serie, pro kterou je charakteristické společný tvar, detaily zakončení apod.
Povrchové úpravy všech prvků budou z kvatitních materiálů, které umožnují používání běžně používaných čistících prostředků.
V nabízených cenách bude taktéž zahrnuta likvidace obalů.
Nabídková cena musí obsahovat prodlouženou záruku 60 měsíců na všechny dodávané komponenty, zařízení a systémy, viz příslušná ustanovení smlouvy. Nabídková cena musí zahrnovat v souladu s příslušnými ustanoveními smlouvy bezplatný záruční servis a pravidelné revize dle požadavků výrobce komponentů, zařízení a systémů, příslušných právních předpisů a dalších norem pro uznání prodloužené záruky dodavatelem a výrobcem.
</t>
    </r>
    <r>
      <rPr>
        <b/>
        <sz val="11"/>
        <color theme="1"/>
        <rFont val="Calibri"/>
        <family val="2"/>
        <charset val="238"/>
        <scheme val="minor"/>
      </rPr>
      <t>Podrobnější informace k nacenění jednotlivých položek jsou uvedeny v Knize zařizovacích předmětů ( příloha č. 804.3.1.)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</si>
</sst>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_ ;[Red]\-#,##0\ "/>
    <numFmt numFmtId="165" formatCode="#,##0.00000_ ;[Red]\-#,##0.00000\ "/>
    <numFmt numFmtId="166" formatCode="#,##0.00_ ;[Red]\-#,##0.00\ "/>
    <numFmt numFmtId="167" formatCode="_-* #,##0\ _K_č_-;\-* #,##0\ _K_č_-;_-* &quot;- &quot;_K_č_-;_-@_-"/>
    <numFmt numFmtId="168" formatCode="#,##0_ ;\-#,##0\ "/>
  </numFmts>
  <fonts count="2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9"/>
      <color theme="1"/>
      <name val="Calibri"/>
      <family val="2"/>
    </font>
    <font>
      <u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6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2"/>
      <name val="Tahoma"/>
      <family val="2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sz val="11"/>
      <name val="Arial"/>
      <family val="2"/>
      <charset val="238"/>
    </font>
    <font>
      <sz val="11"/>
      <name val="Arial Narrow"/>
      <family val="2"/>
      <charset val="1"/>
    </font>
    <font>
      <b/>
      <sz val="10"/>
      <name val="Arial CE"/>
      <family val="2"/>
      <charset val="238"/>
    </font>
    <font>
      <sz val="11"/>
      <name val="Tahoma"/>
      <family val="2"/>
      <charset val="238"/>
    </font>
    <font>
      <b/>
      <sz val="14"/>
      <name val="Tahoma"/>
      <family val="2"/>
      <charset val="238"/>
    </font>
    <font>
      <b/>
      <u/>
      <sz val="11"/>
      <name val="Tahoma"/>
      <family val="2"/>
      <charset val="238"/>
    </font>
    <font>
      <b/>
      <sz val="11"/>
      <name val="Tahoma"/>
      <family val="2"/>
      <charset val="238"/>
    </font>
    <font>
      <sz val="10"/>
      <name val="Arial Narrow"/>
      <family val="2"/>
      <charset val="238"/>
    </font>
    <font>
      <sz val="11"/>
      <color indexed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rgb="FFFFFFCC"/>
        <bgColor indexed="64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auto="1"/>
      </left>
      <right/>
      <top/>
      <bottom/>
      <diagonal/>
    </border>
  </borders>
  <cellStyleXfs count="5">
    <xf numFmtId="0" fontId="0" fillId="0" borderId="0"/>
    <xf numFmtId="0" fontId="3" fillId="0" borderId="0" applyNumberFormat="0" applyFill="0" applyBorder="0" applyAlignment="0" applyProtection="0"/>
    <xf numFmtId="0" fontId="14" fillId="0" borderId="0"/>
    <xf numFmtId="0" fontId="14" fillId="0" borderId="0"/>
    <xf numFmtId="0" fontId="14" fillId="0" borderId="0"/>
  </cellStyleXfs>
  <cellXfs count="190">
    <xf numFmtId="0" fontId="0" fillId="0" borderId="0" xfId="0"/>
    <xf numFmtId="0" fontId="3" fillId="0" borderId="0" xfId="1"/>
    <xf numFmtId="0" fontId="0" fillId="0" borderId="1" xfId="0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4" fillId="0" borderId="2" xfId="0" applyFont="1" applyBorder="1" applyAlignment="1">
      <alignment horizontal="center"/>
    </xf>
    <xf numFmtId="0" fontId="6" fillId="2" borderId="2" xfId="0" applyFont="1" applyFill="1" applyBorder="1"/>
    <xf numFmtId="0" fontId="8" fillId="0" borderId="0" xfId="0" applyFont="1"/>
    <xf numFmtId="0" fontId="12" fillId="2" borderId="1" xfId="0" applyFont="1" applyFill="1" applyBorder="1" applyAlignment="1">
      <alignment horizontal="left" vertical="top"/>
    </xf>
    <xf numFmtId="0" fontId="13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166" fontId="16" fillId="0" borderId="15" xfId="2" applyNumberFormat="1" applyFont="1" applyBorder="1" applyAlignment="1">
      <alignment horizontal="center" vertical="center"/>
    </xf>
    <xf numFmtId="166" fontId="16" fillId="0" borderId="16" xfId="2" applyNumberFormat="1" applyFont="1" applyBorder="1" applyAlignment="1">
      <alignment horizontal="center" vertical="center"/>
    </xf>
    <xf numFmtId="165" fontId="16" fillId="0" borderId="15" xfId="2" applyNumberFormat="1" applyFont="1" applyBorder="1" applyAlignment="1">
      <alignment horizontal="center" vertical="center"/>
    </xf>
    <xf numFmtId="0" fontId="18" fillId="0" borderId="0" xfId="2" applyFont="1" applyAlignment="1">
      <alignment horizontal="center" vertical="center"/>
    </xf>
    <xf numFmtId="164" fontId="18" fillId="0" borderId="0" xfId="2" applyNumberFormat="1" applyFont="1" applyAlignment="1">
      <alignment vertical="center"/>
    </xf>
    <xf numFmtId="166" fontId="18" fillId="0" borderId="0" xfId="2" applyNumberFormat="1" applyFont="1" applyAlignment="1">
      <alignment vertical="center"/>
    </xf>
    <xf numFmtId="165" fontId="18" fillId="0" borderId="0" xfId="2" applyNumberFormat="1" applyFont="1" applyAlignment="1">
      <alignment vertical="center"/>
    </xf>
    <xf numFmtId="0" fontId="0" fillId="3" borderId="22" xfId="2" applyFont="1" applyFill="1" applyBorder="1" applyAlignment="1">
      <alignment horizontal="center" vertical="center"/>
    </xf>
    <xf numFmtId="0" fontId="0" fillId="3" borderId="13" xfId="2" applyFont="1" applyFill="1" applyBorder="1" applyAlignment="1">
      <alignment horizontal="center" vertical="center"/>
    </xf>
    <xf numFmtId="1" fontId="0" fillId="3" borderId="13" xfId="2" applyNumberFormat="1" applyFont="1" applyFill="1" applyBorder="1" applyAlignment="1">
      <alignment vertical="center"/>
    </xf>
    <xf numFmtId="166" fontId="0" fillId="3" borderId="13" xfId="2" applyNumberFormat="1" applyFont="1" applyFill="1" applyBorder="1" applyAlignment="1">
      <alignment vertical="center"/>
    </xf>
    <xf numFmtId="165" fontId="0" fillId="3" borderId="13" xfId="2" applyNumberFormat="1" applyFont="1" applyFill="1" applyBorder="1" applyAlignment="1">
      <alignment vertical="center"/>
    </xf>
    <xf numFmtId="165" fontId="0" fillId="3" borderId="14" xfId="2" applyNumberFormat="1" applyFont="1" applyFill="1" applyBorder="1" applyAlignment="1">
      <alignment vertical="center"/>
    </xf>
    <xf numFmtId="0" fontId="0" fillId="0" borderId="24" xfId="2" applyFont="1" applyBorder="1" applyAlignment="1">
      <alignment horizontal="center" vertical="center"/>
    </xf>
    <xf numFmtId="49" fontId="0" fillId="0" borderId="25" xfId="2" applyNumberFormat="1" applyFont="1" applyBorder="1" applyAlignment="1">
      <alignment horizontal="center" vertical="center"/>
    </xf>
    <xf numFmtId="1" fontId="0" fillId="0" borderId="25" xfId="2" applyNumberFormat="1" applyFont="1" applyBorder="1" applyAlignment="1">
      <alignment vertical="center"/>
    </xf>
    <xf numFmtId="166" fontId="0" fillId="0" borderId="25" xfId="2" applyNumberFormat="1" applyFont="1" applyBorder="1" applyAlignment="1">
      <alignment vertical="center"/>
    </xf>
    <xf numFmtId="165" fontId="0" fillId="0" borderId="25" xfId="2" applyNumberFormat="1" applyFont="1" applyBorder="1" applyAlignment="1">
      <alignment vertical="center"/>
    </xf>
    <xf numFmtId="165" fontId="0" fillId="0" borderId="27" xfId="2" applyNumberFormat="1" applyFont="1" applyBorder="1" applyAlignment="1">
      <alignment vertical="center"/>
    </xf>
    <xf numFmtId="0" fontId="0" fillId="3" borderId="24" xfId="2" applyFont="1" applyFill="1" applyBorder="1" applyAlignment="1">
      <alignment horizontal="center" vertical="center"/>
    </xf>
    <xf numFmtId="49" fontId="0" fillId="3" borderId="25" xfId="2" applyNumberFormat="1" applyFont="1" applyFill="1" applyBorder="1" applyAlignment="1">
      <alignment horizontal="center" vertical="center"/>
    </xf>
    <xf numFmtId="1" fontId="0" fillId="3" borderId="25" xfId="2" applyNumberFormat="1" applyFont="1" applyFill="1" applyBorder="1" applyAlignment="1">
      <alignment vertical="center"/>
    </xf>
    <xf numFmtId="166" fontId="0" fillId="3" borderId="25" xfId="2" applyNumberFormat="1" applyFont="1" applyFill="1" applyBorder="1" applyAlignment="1">
      <alignment vertical="center"/>
    </xf>
    <xf numFmtId="165" fontId="0" fillId="3" borderId="25" xfId="2" applyNumberFormat="1" applyFont="1" applyFill="1" applyBorder="1" applyAlignment="1">
      <alignment vertical="center"/>
    </xf>
    <xf numFmtId="165" fontId="0" fillId="3" borderId="27" xfId="2" applyNumberFormat="1" applyFont="1" applyFill="1" applyBorder="1" applyAlignment="1">
      <alignment vertical="center"/>
    </xf>
    <xf numFmtId="49" fontId="0" fillId="0" borderId="15" xfId="2" applyNumberFormat="1" applyFont="1" applyBorder="1" applyAlignment="1">
      <alignment horizontal="center" vertical="center"/>
    </xf>
    <xf numFmtId="1" fontId="0" fillId="0" borderId="15" xfId="2" applyNumberFormat="1" applyFont="1" applyBorder="1" applyAlignment="1">
      <alignment vertical="center"/>
    </xf>
    <xf numFmtId="166" fontId="0" fillId="0" borderId="15" xfId="2" applyNumberFormat="1" applyFont="1" applyBorder="1" applyAlignment="1">
      <alignment vertical="center"/>
    </xf>
    <xf numFmtId="165" fontId="0" fillId="0" borderId="15" xfId="2" applyNumberFormat="1" applyFont="1" applyBorder="1" applyAlignment="1">
      <alignment vertical="center"/>
    </xf>
    <xf numFmtId="165" fontId="0" fillId="0" borderId="17" xfId="2" applyNumberFormat="1" applyFont="1" applyBorder="1" applyAlignment="1">
      <alignment vertical="center"/>
    </xf>
    <xf numFmtId="0" fontId="0" fillId="0" borderId="0" xfId="2" applyFont="1" applyAlignment="1">
      <alignment horizontal="center" vertical="center"/>
    </xf>
    <xf numFmtId="49" fontId="0" fillId="0" borderId="0" xfId="2" applyNumberFormat="1" applyFont="1" applyAlignment="1">
      <alignment horizontal="center" vertical="center"/>
    </xf>
    <xf numFmtId="166" fontId="0" fillId="0" borderId="0" xfId="2" applyNumberFormat="1" applyFont="1" applyAlignment="1">
      <alignment vertical="center"/>
    </xf>
    <xf numFmtId="165" fontId="0" fillId="0" borderId="0" xfId="2" applyNumberFormat="1" applyFont="1" applyAlignment="1">
      <alignment vertical="center"/>
    </xf>
    <xf numFmtId="0" fontId="21" fillId="0" borderId="0" xfId="2" applyFont="1" applyAlignment="1">
      <alignment horizontal="center" vertical="center"/>
    </xf>
    <xf numFmtId="49" fontId="21" fillId="0" borderId="0" xfId="2" applyNumberFormat="1" applyFont="1" applyAlignment="1">
      <alignment horizontal="center" vertical="center"/>
    </xf>
    <xf numFmtId="166" fontId="21" fillId="0" borderId="0" xfId="2" applyNumberFormat="1" applyFont="1" applyAlignment="1">
      <alignment vertical="center"/>
    </xf>
    <xf numFmtId="165" fontId="21" fillId="0" borderId="0" xfId="2" applyNumberFormat="1" applyFont="1" applyAlignment="1">
      <alignment vertical="center"/>
    </xf>
    <xf numFmtId="0" fontId="17" fillId="0" borderId="0" xfId="2" applyFont="1" applyAlignment="1">
      <alignment horizontal="center" vertical="center"/>
    </xf>
    <xf numFmtId="0" fontId="17" fillId="0" borderId="0" xfId="2" applyFont="1" applyAlignment="1">
      <alignment horizontal="right" vertical="center"/>
    </xf>
    <xf numFmtId="49" fontId="22" fillId="0" borderId="11" xfId="4" applyNumberFormat="1" applyFont="1" applyBorder="1" applyAlignment="1">
      <alignment horizontal="left" vertical="center" wrapText="1"/>
    </xf>
    <xf numFmtId="49" fontId="23" fillId="0" borderId="31" xfId="4" applyNumberFormat="1" applyFont="1" applyBorder="1" applyAlignment="1">
      <alignment horizontal="left" vertical="center" wrapText="1"/>
    </xf>
    <xf numFmtId="49" fontId="21" fillId="0" borderId="31" xfId="2" applyNumberFormat="1" applyFont="1" applyBorder="1" applyAlignment="1">
      <alignment horizontal="center" vertical="center"/>
    </xf>
    <xf numFmtId="0" fontId="21" fillId="0" borderId="31" xfId="2" applyFont="1" applyBorder="1" applyAlignment="1">
      <alignment horizontal="center" vertical="center"/>
    </xf>
    <xf numFmtId="166" fontId="21" fillId="0" borderId="31" xfId="2" applyNumberFormat="1" applyFont="1" applyBorder="1" applyAlignment="1">
      <alignment vertical="center"/>
    </xf>
    <xf numFmtId="166" fontId="21" fillId="0" borderId="32" xfId="2" applyNumberFormat="1" applyFont="1" applyBorder="1" applyAlignment="1">
      <alignment vertical="center"/>
    </xf>
    <xf numFmtId="0" fontId="14" fillId="0" borderId="0" xfId="3" applyAlignment="1">
      <alignment vertical="center"/>
    </xf>
    <xf numFmtId="0" fontId="21" fillId="0" borderId="33" xfId="2" applyFont="1" applyBorder="1" applyAlignment="1">
      <alignment vertical="center"/>
    </xf>
    <xf numFmtId="0" fontId="21" fillId="0" borderId="34" xfId="2" applyFont="1" applyBorder="1" applyAlignment="1">
      <alignment vertical="center"/>
    </xf>
    <xf numFmtId="49" fontId="21" fillId="0" borderId="34" xfId="2" applyNumberFormat="1" applyFont="1" applyBorder="1" applyAlignment="1">
      <alignment horizontal="center" vertical="center"/>
    </xf>
    <xf numFmtId="0" fontId="21" fillId="0" borderId="34" xfId="2" applyFont="1" applyBorder="1" applyAlignment="1">
      <alignment horizontal="center" vertical="center"/>
    </xf>
    <xf numFmtId="166" fontId="21" fillId="0" borderId="34" xfId="2" applyNumberFormat="1" applyFont="1" applyBorder="1" applyAlignment="1">
      <alignment vertical="center"/>
    </xf>
    <xf numFmtId="167" fontId="21" fillId="0" borderId="34" xfId="2" applyNumberFormat="1" applyFont="1" applyBorder="1" applyAlignment="1">
      <alignment horizontal="right" vertical="center"/>
    </xf>
    <xf numFmtId="2" fontId="21" fillId="0" borderId="14" xfId="2" applyNumberFormat="1" applyFont="1" applyBorder="1" applyAlignment="1">
      <alignment vertical="center"/>
    </xf>
    <xf numFmtId="0" fontId="21" fillId="0" borderId="20" xfId="2" applyFont="1" applyBorder="1" applyAlignment="1">
      <alignment vertical="center"/>
    </xf>
    <xf numFmtId="0" fontId="21" fillId="0" borderId="21" xfId="2" applyFont="1" applyBorder="1" applyAlignment="1">
      <alignment vertical="center"/>
    </xf>
    <xf numFmtId="0" fontId="21" fillId="0" borderId="21" xfId="2" applyFont="1" applyBorder="1" applyAlignment="1">
      <alignment horizontal="center" vertical="center"/>
    </xf>
    <xf numFmtId="166" fontId="21" fillId="0" borderId="21" xfId="2" applyNumberFormat="1" applyFont="1" applyBorder="1" applyAlignment="1">
      <alignment vertical="center"/>
    </xf>
    <xf numFmtId="2" fontId="21" fillId="0" borderId="35" xfId="2" applyNumberFormat="1" applyFont="1" applyBorder="1" applyAlignment="1">
      <alignment vertical="center"/>
    </xf>
    <xf numFmtId="0" fontId="24" fillId="0" borderId="20" xfId="2" applyFont="1" applyBorder="1" applyAlignment="1">
      <alignment vertical="center"/>
    </xf>
    <xf numFmtId="0" fontId="24" fillId="0" borderId="21" xfId="2" applyFont="1" applyBorder="1" applyAlignment="1">
      <alignment vertical="center"/>
    </xf>
    <xf numFmtId="167" fontId="21" fillId="0" borderId="21" xfId="2" applyNumberFormat="1" applyFont="1" applyBorder="1" applyAlignment="1">
      <alignment horizontal="right" vertical="center"/>
    </xf>
    <xf numFmtId="166" fontId="24" fillId="0" borderId="19" xfId="2" applyNumberFormat="1" applyFont="1" applyBorder="1" applyAlignment="1">
      <alignment vertical="center"/>
    </xf>
    <xf numFmtId="0" fontId="25" fillId="0" borderId="0" xfId="2" applyFont="1" applyAlignment="1">
      <alignment horizontal="center" vertical="center"/>
    </xf>
    <xf numFmtId="0" fontId="25" fillId="0" borderId="0" xfId="2" applyFont="1" applyAlignment="1">
      <alignment horizontal="right" vertical="center"/>
    </xf>
    <xf numFmtId="0" fontId="25" fillId="0" borderId="0" xfId="2" applyFont="1" applyAlignment="1">
      <alignment horizontal="right" vertical="center" wrapText="1"/>
    </xf>
    <xf numFmtId="0" fontId="25" fillId="0" borderId="0" xfId="2" applyFont="1" applyAlignment="1">
      <alignment vertical="center"/>
    </xf>
    <xf numFmtId="0" fontId="18" fillId="0" borderId="0" xfId="2" applyFont="1" applyAlignment="1">
      <alignment vertical="center"/>
    </xf>
    <xf numFmtId="0" fontId="14" fillId="0" borderId="0" xfId="3" applyAlignment="1">
      <alignment horizontal="center" vertical="center"/>
    </xf>
    <xf numFmtId="0" fontId="14" fillId="0" borderId="0" xfId="3"/>
    <xf numFmtId="166" fontId="16" fillId="0" borderId="15" xfId="2" applyNumberFormat="1" applyFont="1" applyBorder="1" applyAlignment="1">
      <alignment horizontal="center" vertical="center" wrapText="1"/>
    </xf>
    <xf numFmtId="165" fontId="16" fillId="0" borderId="17" xfId="2" applyNumberFormat="1" applyFont="1" applyBorder="1" applyAlignment="1">
      <alignment horizontal="center" vertical="center"/>
    </xf>
    <xf numFmtId="0" fontId="16" fillId="0" borderId="37" xfId="2" applyFont="1" applyBorder="1" applyAlignment="1">
      <alignment horizontal="center" vertical="center"/>
    </xf>
    <xf numFmtId="0" fontId="16" fillId="0" borderId="38" xfId="2" applyFont="1" applyBorder="1" applyAlignment="1">
      <alignment horizontal="center" vertical="center"/>
    </xf>
    <xf numFmtId="0" fontId="16" fillId="0" borderId="38" xfId="2" applyFont="1" applyBorder="1" applyAlignment="1">
      <alignment horizontal="center" vertical="center" wrapText="1"/>
    </xf>
    <xf numFmtId="164" fontId="16" fillId="0" borderId="38" xfId="2" applyNumberFormat="1" applyFont="1" applyBorder="1" applyAlignment="1">
      <alignment horizontal="center" vertical="center"/>
    </xf>
    <xf numFmtId="166" fontId="16" fillId="0" borderId="38" xfId="2" applyNumberFormat="1" applyFont="1" applyBorder="1" applyAlignment="1">
      <alignment horizontal="center" vertical="center"/>
    </xf>
    <xf numFmtId="165" fontId="16" fillId="0" borderId="38" xfId="2" applyNumberFormat="1" applyFont="1" applyBorder="1" applyAlignment="1">
      <alignment horizontal="center" vertical="center"/>
    </xf>
    <xf numFmtId="165" fontId="16" fillId="0" borderId="39" xfId="2" applyNumberFormat="1" applyFont="1" applyBorder="1" applyAlignment="1">
      <alignment horizontal="center" vertical="center"/>
    </xf>
    <xf numFmtId="0" fontId="16" fillId="0" borderId="40" xfId="2" applyFont="1" applyBorder="1" applyAlignment="1">
      <alignment horizontal="justify" vertical="center"/>
    </xf>
    <xf numFmtId="0" fontId="16" fillId="0" borderId="0" xfId="2" applyFont="1" applyAlignment="1">
      <alignment horizontal="justify" vertical="center"/>
    </xf>
    <xf numFmtId="0" fontId="16" fillId="0" borderId="0" xfId="2" applyFont="1" applyAlignment="1">
      <alignment horizontal="center" vertical="center"/>
    </xf>
    <xf numFmtId="0" fontId="16" fillId="0" borderId="41" xfId="2" applyFont="1" applyBorder="1" applyAlignment="1">
      <alignment horizontal="justify" vertical="center"/>
    </xf>
    <xf numFmtId="0" fontId="16" fillId="0" borderId="40" xfId="2" applyFont="1" applyBorder="1" applyAlignment="1">
      <alignment horizontal="left" vertical="center"/>
    </xf>
    <xf numFmtId="0" fontId="16" fillId="0" borderId="41" xfId="2" applyFont="1" applyBorder="1" applyAlignment="1">
      <alignment horizontal="center" vertical="center"/>
    </xf>
    <xf numFmtId="0" fontId="17" fillId="0" borderId="40" xfId="2" applyFont="1" applyBorder="1" applyAlignment="1">
      <alignment horizontal="justify" vertical="center" wrapText="1"/>
    </xf>
    <xf numFmtId="0" fontId="17" fillId="0" borderId="0" xfId="2" applyFont="1" applyAlignment="1">
      <alignment horizontal="justify" vertical="center" wrapText="1"/>
    </xf>
    <xf numFmtId="0" fontId="17" fillId="0" borderId="0" xfId="2" applyFont="1" applyAlignment="1">
      <alignment horizontal="center" vertical="center" wrapText="1"/>
    </xf>
    <xf numFmtId="0" fontId="17" fillId="0" borderId="41" xfId="2" applyFont="1" applyBorder="1" applyAlignment="1">
      <alignment horizontal="justify" vertical="center" wrapText="1"/>
    </xf>
    <xf numFmtId="0" fontId="18" fillId="0" borderId="40" xfId="2" applyFont="1" applyBorder="1" applyAlignment="1">
      <alignment horizontal="center" vertical="center"/>
    </xf>
    <xf numFmtId="0" fontId="18" fillId="0" borderId="0" xfId="2" applyFont="1" applyAlignment="1">
      <alignment horizontal="right" vertical="center"/>
    </xf>
    <xf numFmtId="0" fontId="18" fillId="0" borderId="0" xfId="2" applyFont="1" applyAlignment="1">
      <alignment horizontal="right" vertical="center" wrapText="1"/>
    </xf>
    <xf numFmtId="165" fontId="18" fillId="0" borderId="41" xfId="2" applyNumberFormat="1" applyFont="1" applyBorder="1" applyAlignment="1">
      <alignment vertical="center"/>
    </xf>
    <xf numFmtId="9" fontId="18" fillId="0" borderId="0" xfId="2" applyNumberFormat="1" applyFont="1" applyAlignment="1">
      <alignment vertical="center"/>
    </xf>
    <xf numFmtId="49" fontId="20" fillId="3" borderId="13" xfId="2" applyNumberFormat="1" applyFont="1" applyFill="1" applyBorder="1" applyAlignment="1">
      <alignment horizontal="center"/>
    </xf>
    <xf numFmtId="0" fontId="20" fillId="3" borderId="0" xfId="3" applyFont="1" applyFill="1" applyAlignment="1">
      <alignment horizontal="left"/>
    </xf>
    <xf numFmtId="49" fontId="0" fillId="3" borderId="23" xfId="2" applyNumberFormat="1" applyFont="1" applyFill="1" applyBorder="1"/>
    <xf numFmtId="0" fontId="0" fillId="0" borderId="25" xfId="2" applyFont="1" applyBorder="1" applyAlignment="1">
      <alignment horizontal="center"/>
    </xf>
    <xf numFmtId="0" fontId="20" fillId="0" borderId="26" xfId="3" applyFont="1" applyBorder="1" applyAlignment="1">
      <alignment vertical="top" wrapText="1"/>
    </xf>
    <xf numFmtId="49" fontId="0" fillId="0" borderId="42" xfId="2" applyNumberFormat="1" applyFont="1" applyBorder="1"/>
    <xf numFmtId="49" fontId="0" fillId="0" borderId="28" xfId="2" applyNumberFormat="1" applyFont="1" applyBorder="1" applyAlignment="1">
      <alignment vertical="top" wrapText="1"/>
    </xf>
    <xf numFmtId="49" fontId="0" fillId="0" borderId="29" xfId="2" applyNumberFormat="1" applyFont="1" applyBorder="1"/>
    <xf numFmtId="49" fontId="20" fillId="0" borderId="28" xfId="2" applyNumberFormat="1" applyFont="1" applyBorder="1" applyAlignment="1">
      <alignment vertical="top" wrapText="1"/>
    </xf>
    <xf numFmtId="0" fontId="14" fillId="0" borderId="26" xfId="3" applyBorder="1" applyAlignment="1">
      <alignment vertical="top" wrapText="1"/>
    </xf>
    <xf numFmtId="0" fontId="20" fillId="3" borderId="25" xfId="2" applyFont="1" applyFill="1" applyBorder="1" applyAlignment="1">
      <alignment horizontal="center"/>
    </xf>
    <xf numFmtId="49" fontId="20" fillId="3" borderId="28" xfId="2" applyNumberFormat="1" applyFont="1" applyFill="1" applyBorder="1" applyAlignment="1">
      <alignment vertical="top" wrapText="1"/>
    </xf>
    <xf numFmtId="49" fontId="0" fillId="3" borderId="29" xfId="2" applyNumberFormat="1" applyFont="1" applyFill="1" applyBorder="1"/>
    <xf numFmtId="0" fontId="26" fillId="0" borderId="28" xfId="2" applyFont="1" applyBorder="1" applyAlignment="1">
      <alignment vertical="center" wrapText="1"/>
    </xf>
    <xf numFmtId="49" fontId="26" fillId="0" borderId="29" xfId="2" applyNumberFormat="1" applyFont="1" applyBorder="1" applyAlignment="1">
      <alignment vertical="center"/>
    </xf>
    <xf numFmtId="49" fontId="26" fillId="0" borderId="25" xfId="2" applyNumberFormat="1" applyFont="1" applyBorder="1" applyAlignment="1">
      <alignment horizontal="center" vertical="center"/>
    </xf>
    <xf numFmtId="1" fontId="26" fillId="0" borderId="25" xfId="2" applyNumberFormat="1" applyFont="1" applyBorder="1" applyAlignment="1">
      <alignment vertical="center"/>
    </xf>
    <xf numFmtId="166" fontId="26" fillId="0" borderId="25" xfId="2" applyNumberFormat="1" applyFont="1" applyBorder="1" applyAlignment="1">
      <alignment vertical="center"/>
    </xf>
    <xf numFmtId="0" fontId="0" fillId="3" borderId="25" xfId="2" applyFont="1" applyFill="1" applyBorder="1" applyAlignment="1">
      <alignment horizontal="center"/>
    </xf>
    <xf numFmtId="0" fontId="0" fillId="0" borderId="28" xfId="2" applyFont="1" applyBorder="1" applyAlignment="1">
      <alignment wrapText="1"/>
    </xf>
    <xf numFmtId="0" fontId="0" fillId="0" borderId="29" xfId="2" applyFont="1" applyBorder="1"/>
    <xf numFmtId="0" fontId="0" fillId="0" borderId="15" xfId="2" applyFont="1" applyBorder="1" applyAlignment="1">
      <alignment horizontal="center"/>
    </xf>
    <xf numFmtId="0" fontId="0" fillId="0" borderId="30" xfId="2" applyFont="1" applyBorder="1" applyAlignment="1">
      <alignment wrapText="1"/>
    </xf>
    <xf numFmtId="0" fontId="0" fillId="0" borderId="16" xfId="2" applyFont="1" applyBorder="1"/>
    <xf numFmtId="0" fontId="0" fillId="0" borderId="0" xfId="2" applyFont="1" applyAlignment="1">
      <alignment horizontal="center"/>
    </xf>
    <xf numFmtId="49" fontId="0" fillId="0" borderId="0" xfId="2" applyNumberFormat="1" applyFont="1"/>
    <xf numFmtId="0" fontId="21" fillId="0" borderId="0" xfId="2" applyFont="1" applyAlignment="1">
      <alignment horizontal="center"/>
    </xf>
    <xf numFmtId="49" fontId="21" fillId="0" borderId="0" xfId="2" applyNumberFormat="1" applyFont="1"/>
    <xf numFmtId="0" fontId="21" fillId="0" borderId="43" xfId="2" applyFont="1" applyBorder="1" applyAlignment="1">
      <alignment vertical="center"/>
    </xf>
    <xf numFmtId="0" fontId="21" fillId="0" borderId="44" xfId="2" applyFont="1" applyBorder="1" applyAlignment="1">
      <alignment vertical="center"/>
    </xf>
    <xf numFmtId="49" fontId="21" fillId="0" borderId="44" xfId="2" applyNumberFormat="1" applyFont="1" applyBorder="1" applyAlignment="1">
      <alignment horizontal="center" vertical="center"/>
    </xf>
    <xf numFmtId="0" fontId="21" fillId="0" borderId="44" xfId="2" applyFont="1" applyBorder="1" applyAlignment="1">
      <alignment horizontal="center" vertical="center"/>
    </xf>
    <xf numFmtId="166" fontId="21" fillId="0" borderId="44" xfId="2" applyNumberFormat="1" applyFont="1" applyBorder="1" applyAlignment="1">
      <alignment vertical="center"/>
    </xf>
    <xf numFmtId="168" fontId="21" fillId="0" borderId="44" xfId="2" applyNumberFormat="1" applyFont="1" applyBorder="1" applyAlignment="1">
      <alignment horizontal="right" vertical="center"/>
    </xf>
    <xf numFmtId="2" fontId="21" fillId="0" borderId="45" xfId="2" applyNumberFormat="1" applyFont="1" applyBorder="1" applyAlignment="1">
      <alignment horizontal="right" vertical="center"/>
    </xf>
    <xf numFmtId="167" fontId="21" fillId="0" borderId="44" xfId="2" applyNumberFormat="1" applyFont="1" applyBorder="1" applyAlignment="1">
      <alignment horizontal="right" vertical="center"/>
    </xf>
    <xf numFmtId="2" fontId="21" fillId="0" borderId="45" xfId="2" applyNumberFormat="1" applyFont="1" applyBorder="1" applyAlignment="1">
      <alignment vertical="center"/>
    </xf>
    <xf numFmtId="167" fontId="18" fillId="0" borderId="0" xfId="2" applyNumberFormat="1" applyFont="1" applyAlignment="1">
      <alignment horizontal="right"/>
    </xf>
    <xf numFmtId="3" fontId="0" fillId="0" borderId="0" xfId="0" applyNumberFormat="1"/>
    <xf numFmtId="0" fontId="0" fillId="0" borderId="0" xfId="0" applyAlignment="1">
      <alignment horizontal="left" vertical="top"/>
    </xf>
    <xf numFmtId="0" fontId="11" fillId="0" borderId="1" xfId="0" applyFont="1" applyBorder="1" applyAlignment="1">
      <alignment vertical="top"/>
    </xf>
    <xf numFmtId="0" fontId="2" fillId="0" borderId="0" xfId="0" applyFont="1"/>
    <xf numFmtId="0" fontId="11" fillId="0" borderId="3" xfId="0" applyFont="1" applyBorder="1" applyAlignment="1">
      <alignment vertical="top"/>
    </xf>
    <xf numFmtId="0" fontId="10" fillId="0" borderId="0" xfId="0" applyFont="1"/>
    <xf numFmtId="0" fontId="0" fillId="0" borderId="6" xfId="0" applyBorder="1"/>
    <xf numFmtId="0" fontId="0" fillId="0" borderId="10" xfId="0" applyBorder="1"/>
    <xf numFmtId="0" fontId="5" fillId="0" borderId="5" xfId="0" applyFont="1" applyBorder="1"/>
    <xf numFmtId="1" fontId="26" fillId="4" borderId="25" xfId="2" applyNumberFormat="1" applyFont="1" applyFill="1" applyBorder="1" applyAlignment="1" applyProtection="1">
      <alignment vertical="center"/>
      <protection locked="0"/>
    </xf>
    <xf numFmtId="166" fontId="26" fillId="4" borderId="25" xfId="2" applyNumberFormat="1" applyFont="1" applyFill="1" applyBorder="1" applyAlignment="1" applyProtection="1">
      <alignment vertical="center"/>
      <protection locked="0"/>
    </xf>
    <xf numFmtId="1" fontId="0" fillId="4" borderId="25" xfId="2" applyNumberFormat="1" applyFont="1" applyFill="1" applyBorder="1" applyAlignment="1" applyProtection="1">
      <alignment vertical="center"/>
      <protection locked="0"/>
    </xf>
    <xf numFmtId="166" fontId="0" fillId="4" borderId="25" xfId="2" applyNumberFormat="1" applyFont="1" applyFill="1" applyBorder="1" applyAlignment="1" applyProtection="1">
      <alignment vertical="center"/>
      <protection locked="0"/>
    </xf>
    <xf numFmtId="166" fontId="0" fillId="4" borderId="15" xfId="2" applyNumberFormat="1" applyFont="1" applyFill="1" applyBorder="1" applyAlignment="1" applyProtection="1">
      <alignment vertical="center"/>
      <protection locked="0"/>
    </xf>
    <xf numFmtId="1" fontId="0" fillId="0" borderId="25" xfId="2" applyNumberFormat="1" applyFont="1" applyFill="1" applyBorder="1" applyAlignment="1" applyProtection="1">
      <alignment vertical="center"/>
    </xf>
    <xf numFmtId="166" fontId="0" fillId="0" borderId="25" xfId="2" applyNumberFormat="1" applyFont="1" applyFill="1" applyBorder="1" applyAlignment="1" applyProtection="1">
      <alignment vertical="center"/>
    </xf>
    <xf numFmtId="0" fontId="11" fillId="4" borderId="1" xfId="0" applyFont="1" applyFill="1" applyBorder="1" applyAlignment="1" applyProtection="1">
      <alignment horizontal="left" vertical="top"/>
      <protection locked="0"/>
    </xf>
    <xf numFmtId="0" fontId="19" fillId="0" borderId="0" xfId="2" applyFont="1" applyAlignment="1">
      <alignment horizontal="left" vertical="center"/>
    </xf>
    <xf numFmtId="0" fontId="16" fillId="0" borderId="18" xfId="2" applyFont="1" applyBorder="1" applyAlignment="1">
      <alignment horizontal="left" vertical="center"/>
    </xf>
    <xf numFmtId="0" fontId="17" fillId="0" borderId="18" xfId="2" applyFont="1" applyBorder="1" applyAlignment="1">
      <alignment horizontal="justify" vertical="center" wrapText="1"/>
    </xf>
    <xf numFmtId="0" fontId="17" fillId="0" borderId="18" xfId="2" applyFont="1" applyBorder="1" applyAlignment="1">
      <alignment horizontal="left" vertical="center" wrapText="1"/>
    </xf>
    <xf numFmtId="0" fontId="17" fillId="0" borderId="18" xfId="2" applyFont="1" applyBorder="1" applyAlignment="1">
      <alignment horizontal="left" vertical="top" wrapText="1"/>
    </xf>
    <xf numFmtId="0" fontId="17" fillId="0" borderId="18" xfId="2" applyFont="1" applyBorder="1" applyAlignment="1">
      <alignment vertical="top" wrapText="1"/>
    </xf>
    <xf numFmtId="0" fontId="17" fillId="0" borderId="18" xfId="2" applyFont="1" applyBorder="1" applyAlignment="1">
      <alignment horizontal="left" vertical="center"/>
    </xf>
    <xf numFmtId="0" fontId="16" fillId="3" borderId="19" xfId="2" applyFont="1" applyFill="1" applyBorder="1" applyAlignment="1">
      <alignment vertical="top" wrapText="1"/>
    </xf>
    <xf numFmtId="0" fontId="15" fillId="0" borderId="11" xfId="2" applyFont="1" applyBorder="1" applyAlignment="1">
      <alignment horizontal="center" vertical="center"/>
    </xf>
    <xf numFmtId="0" fontId="16" fillId="0" borderId="36" xfId="2" applyFont="1" applyBorder="1" applyAlignment="1">
      <alignment horizontal="center" vertical="center" wrapText="1"/>
    </xf>
    <xf numFmtId="0" fontId="16" fillId="0" borderId="12" xfId="2" applyFont="1" applyBorder="1" applyAlignment="1">
      <alignment horizontal="center" vertical="center" wrapText="1"/>
    </xf>
    <xf numFmtId="164" fontId="16" fillId="0" borderId="12" xfId="2" applyNumberFormat="1" applyFont="1" applyBorder="1" applyAlignment="1">
      <alignment horizontal="center" vertical="center"/>
    </xf>
    <xf numFmtId="0" fontId="16" fillId="0" borderId="13" xfId="2" applyFont="1" applyBorder="1" applyAlignment="1">
      <alignment horizontal="center" vertical="center"/>
    </xf>
    <xf numFmtId="165" fontId="16" fillId="0" borderId="14" xfId="2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46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1" fillId="0" borderId="7" xfId="0" applyFont="1" applyBorder="1" applyAlignment="1">
      <alignment horizontal="left" wrapText="1"/>
    </xf>
    <xf numFmtId="0" fontId="1" fillId="0" borderId="8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9" xfId="0" applyFont="1" applyBorder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</cellXfs>
  <cellStyles count="5">
    <cellStyle name="Hypertextový odkaz" xfId="1" builtinId="8"/>
    <cellStyle name="Normální" xfId="0" builtinId="0"/>
    <cellStyle name="Normální 2" xfId="3"/>
    <cellStyle name="normální 3" xfId="2"/>
    <cellStyle name="normální_POL.XLS" xfId="4"/>
  </cellStyles>
  <dxfs count="0"/>
  <tableStyles count="0" defaultTableStyle="TableStyleMedium2" defaultPivotStyle="PivotStyleLight16"/>
  <colors>
    <mruColors>
      <color rgb="FFFFFFCC"/>
      <color rgb="FFFFCCCC"/>
      <color rgb="FFF2F2F2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9"/>
  <sheetViews>
    <sheetView zoomScale="85" zoomScaleNormal="85" zoomScaleSheetLayoutView="100" workbookViewId="0">
      <pane ySplit="3" topLeftCell="A4" activePane="bottomLeft" state="frozen"/>
      <selection pane="bottomLeft" activeCell="G164" sqref="G164"/>
    </sheetView>
  </sheetViews>
  <sheetFormatPr defaultRowHeight="14.25" customHeight="1" x14ac:dyDescent="0.2"/>
  <cols>
    <col min="1" max="1" width="7.140625" style="81" customWidth="1"/>
    <col min="2" max="2" width="12.7109375" style="81" customWidth="1"/>
    <col min="3" max="3" width="48.7109375" style="81" customWidth="1"/>
    <col min="4" max="4" width="10.7109375" style="81" customWidth="1"/>
    <col min="5" max="5" width="6.7109375" style="80" customWidth="1"/>
    <col min="6" max="7" width="12.28515625" style="81" customWidth="1"/>
    <col min="8" max="8" width="17.5703125" style="81" customWidth="1"/>
    <col min="9" max="10" width="12.28515625" style="81" customWidth="1"/>
    <col min="11" max="11" width="17.7109375" style="81" customWidth="1"/>
    <col min="12" max="12" width="11.7109375" style="81" customWidth="1"/>
    <col min="13" max="13" width="14.7109375" style="81" customWidth="1"/>
    <col min="14" max="256" width="9.140625" style="81"/>
    <col min="257" max="257" width="7.140625" style="81" customWidth="1"/>
    <col min="258" max="258" width="12.7109375" style="81" customWidth="1"/>
    <col min="259" max="259" width="48.7109375" style="81" customWidth="1"/>
    <col min="260" max="260" width="10.7109375" style="81" customWidth="1"/>
    <col min="261" max="261" width="6.7109375" style="81" customWidth="1"/>
    <col min="262" max="263" width="12.28515625" style="81" customWidth="1"/>
    <col min="264" max="264" width="17.5703125" style="81" customWidth="1"/>
    <col min="265" max="266" width="12.28515625" style="81" customWidth="1"/>
    <col min="267" max="267" width="17.7109375" style="81" customWidth="1"/>
    <col min="268" max="268" width="11.7109375" style="81" customWidth="1"/>
    <col min="269" max="269" width="14.7109375" style="81" customWidth="1"/>
    <col min="270" max="512" width="9.140625" style="81"/>
    <col min="513" max="513" width="7.140625" style="81" customWidth="1"/>
    <col min="514" max="514" width="12.7109375" style="81" customWidth="1"/>
    <col min="515" max="515" width="48.7109375" style="81" customWidth="1"/>
    <col min="516" max="516" width="10.7109375" style="81" customWidth="1"/>
    <col min="517" max="517" width="6.7109375" style="81" customWidth="1"/>
    <col min="518" max="519" width="12.28515625" style="81" customWidth="1"/>
    <col min="520" max="520" width="17.5703125" style="81" customWidth="1"/>
    <col min="521" max="522" width="12.28515625" style="81" customWidth="1"/>
    <col min="523" max="523" width="17.7109375" style="81" customWidth="1"/>
    <col min="524" max="524" width="11.7109375" style="81" customWidth="1"/>
    <col min="525" max="525" width="14.7109375" style="81" customWidth="1"/>
    <col min="526" max="768" width="9.140625" style="81"/>
    <col min="769" max="769" width="7.140625" style="81" customWidth="1"/>
    <col min="770" max="770" width="12.7109375" style="81" customWidth="1"/>
    <col min="771" max="771" width="48.7109375" style="81" customWidth="1"/>
    <col min="772" max="772" width="10.7109375" style="81" customWidth="1"/>
    <col min="773" max="773" width="6.7109375" style="81" customWidth="1"/>
    <col min="774" max="775" width="12.28515625" style="81" customWidth="1"/>
    <col min="776" max="776" width="17.5703125" style="81" customWidth="1"/>
    <col min="777" max="778" width="12.28515625" style="81" customWidth="1"/>
    <col min="779" max="779" width="17.7109375" style="81" customWidth="1"/>
    <col min="780" max="780" width="11.7109375" style="81" customWidth="1"/>
    <col min="781" max="781" width="14.7109375" style="81" customWidth="1"/>
    <col min="782" max="1024" width="9.140625" style="81"/>
    <col min="1025" max="1025" width="7.140625" style="81" customWidth="1"/>
    <col min="1026" max="1026" width="12.7109375" style="81" customWidth="1"/>
    <col min="1027" max="1027" width="48.7109375" style="81" customWidth="1"/>
    <col min="1028" max="1028" width="10.7109375" style="81" customWidth="1"/>
    <col min="1029" max="1029" width="6.7109375" style="81" customWidth="1"/>
    <col min="1030" max="1031" width="12.28515625" style="81" customWidth="1"/>
    <col min="1032" max="1032" width="17.5703125" style="81" customWidth="1"/>
    <col min="1033" max="1034" width="12.28515625" style="81" customWidth="1"/>
    <col min="1035" max="1035" width="17.7109375" style="81" customWidth="1"/>
    <col min="1036" max="1036" width="11.7109375" style="81" customWidth="1"/>
    <col min="1037" max="1037" width="14.7109375" style="81" customWidth="1"/>
    <col min="1038" max="1280" width="9.140625" style="81"/>
    <col min="1281" max="1281" width="7.140625" style="81" customWidth="1"/>
    <col min="1282" max="1282" width="12.7109375" style="81" customWidth="1"/>
    <col min="1283" max="1283" width="48.7109375" style="81" customWidth="1"/>
    <col min="1284" max="1284" width="10.7109375" style="81" customWidth="1"/>
    <col min="1285" max="1285" width="6.7109375" style="81" customWidth="1"/>
    <col min="1286" max="1287" width="12.28515625" style="81" customWidth="1"/>
    <col min="1288" max="1288" width="17.5703125" style="81" customWidth="1"/>
    <col min="1289" max="1290" width="12.28515625" style="81" customWidth="1"/>
    <col min="1291" max="1291" width="17.7109375" style="81" customWidth="1"/>
    <col min="1292" max="1292" width="11.7109375" style="81" customWidth="1"/>
    <col min="1293" max="1293" width="14.7109375" style="81" customWidth="1"/>
    <col min="1294" max="1536" width="9.140625" style="81"/>
    <col min="1537" max="1537" width="7.140625" style="81" customWidth="1"/>
    <col min="1538" max="1538" width="12.7109375" style="81" customWidth="1"/>
    <col min="1539" max="1539" width="48.7109375" style="81" customWidth="1"/>
    <col min="1540" max="1540" width="10.7109375" style="81" customWidth="1"/>
    <col min="1541" max="1541" width="6.7109375" style="81" customWidth="1"/>
    <col min="1542" max="1543" width="12.28515625" style="81" customWidth="1"/>
    <col min="1544" max="1544" width="17.5703125" style="81" customWidth="1"/>
    <col min="1545" max="1546" width="12.28515625" style="81" customWidth="1"/>
    <col min="1547" max="1547" width="17.7109375" style="81" customWidth="1"/>
    <col min="1548" max="1548" width="11.7109375" style="81" customWidth="1"/>
    <col min="1549" max="1549" width="14.7109375" style="81" customWidth="1"/>
    <col min="1550" max="1792" width="9.140625" style="81"/>
    <col min="1793" max="1793" width="7.140625" style="81" customWidth="1"/>
    <col min="1794" max="1794" width="12.7109375" style="81" customWidth="1"/>
    <col min="1795" max="1795" width="48.7109375" style="81" customWidth="1"/>
    <col min="1796" max="1796" width="10.7109375" style="81" customWidth="1"/>
    <col min="1797" max="1797" width="6.7109375" style="81" customWidth="1"/>
    <col min="1798" max="1799" width="12.28515625" style="81" customWidth="1"/>
    <col min="1800" max="1800" width="17.5703125" style="81" customWidth="1"/>
    <col min="1801" max="1802" width="12.28515625" style="81" customWidth="1"/>
    <col min="1803" max="1803" width="17.7109375" style="81" customWidth="1"/>
    <col min="1804" max="1804" width="11.7109375" style="81" customWidth="1"/>
    <col min="1805" max="1805" width="14.7109375" style="81" customWidth="1"/>
    <col min="1806" max="2048" width="9.140625" style="81"/>
    <col min="2049" max="2049" width="7.140625" style="81" customWidth="1"/>
    <col min="2050" max="2050" width="12.7109375" style="81" customWidth="1"/>
    <col min="2051" max="2051" width="48.7109375" style="81" customWidth="1"/>
    <col min="2052" max="2052" width="10.7109375" style="81" customWidth="1"/>
    <col min="2053" max="2053" width="6.7109375" style="81" customWidth="1"/>
    <col min="2054" max="2055" width="12.28515625" style="81" customWidth="1"/>
    <col min="2056" max="2056" width="17.5703125" style="81" customWidth="1"/>
    <col min="2057" max="2058" width="12.28515625" style="81" customWidth="1"/>
    <col min="2059" max="2059" width="17.7109375" style="81" customWidth="1"/>
    <col min="2060" max="2060" width="11.7109375" style="81" customWidth="1"/>
    <col min="2061" max="2061" width="14.7109375" style="81" customWidth="1"/>
    <col min="2062" max="2304" width="9.140625" style="81"/>
    <col min="2305" max="2305" width="7.140625" style="81" customWidth="1"/>
    <col min="2306" max="2306" width="12.7109375" style="81" customWidth="1"/>
    <col min="2307" max="2307" width="48.7109375" style="81" customWidth="1"/>
    <col min="2308" max="2308" width="10.7109375" style="81" customWidth="1"/>
    <col min="2309" max="2309" width="6.7109375" style="81" customWidth="1"/>
    <col min="2310" max="2311" width="12.28515625" style="81" customWidth="1"/>
    <col min="2312" max="2312" width="17.5703125" style="81" customWidth="1"/>
    <col min="2313" max="2314" width="12.28515625" style="81" customWidth="1"/>
    <col min="2315" max="2315" width="17.7109375" style="81" customWidth="1"/>
    <col min="2316" max="2316" width="11.7109375" style="81" customWidth="1"/>
    <col min="2317" max="2317" width="14.7109375" style="81" customWidth="1"/>
    <col min="2318" max="2560" width="9.140625" style="81"/>
    <col min="2561" max="2561" width="7.140625" style="81" customWidth="1"/>
    <col min="2562" max="2562" width="12.7109375" style="81" customWidth="1"/>
    <col min="2563" max="2563" width="48.7109375" style="81" customWidth="1"/>
    <col min="2564" max="2564" width="10.7109375" style="81" customWidth="1"/>
    <col min="2565" max="2565" width="6.7109375" style="81" customWidth="1"/>
    <col min="2566" max="2567" width="12.28515625" style="81" customWidth="1"/>
    <col min="2568" max="2568" width="17.5703125" style="81" customWidth="1"/>
    <col min="2569" max="2570" width="12.28515625" style="81" customWidth="1"/>
    <col min="2571" max="2571" width="17.7109375" style="81" customWidth="1"/>
    <col min="2572" max="2572" width="11.7109375" style="81" customWidth="1"/>
    <col min="2573" max="2573" width="14.7109375" style="81" customWidth="1"/>
    <col min="2574" max="2816" width="9.140625" style="81"/>
    <col min="2817" max="2817" width="7.140625" style="81" customWidth="1"/>
    <col min="2818" max="2818" width="12.7109375" style="81" customWidth="1"/>
    <col min="2819" max="2819" width="48.7109375" style="81" customWidth="1"/>
    <col min="2820" max="2820" width="10.7109375" style="81" customWidth="1"/>
    <col min="2821" max="2821" width="6.7109375" style="81" customWidth="1"/>
    <col min="2822" max="2823" width="12.28515625" style="81" customWidth="1"/>
    <col min="2824" max="2824" width="17.5703125" style="81" customWidth="1"/>
    <col min="2825" max="2826" width="12.28515625" style="81" customWidth="1"/>
    <col min="2827" max="2827" width="17.7109375" style="81" customWidth="1"/>
    <col min="2828" max="2828" width="11.7109375" style="81" customWidth="1"/>
    <col min="2829" max="2829" width="14.7109375" style="81" customWidth="1"/>
    <col min="2830" max="3072" width="9.140625" style="81"/>
    <col min="3073" max="3073" width="7.140625" style="81" customWidth="1"/>
    <col min="3074" max="3074" width="12.7109375" style="81" customWidth="1"/>
    <col min="3075" max="3075" width="48.7109375" style="81" customWidth="1"/>
    <col min="3076" max="3076" width="10.7109375" style="81" customWidth="1"/>
    <col min="3077" max="3077" width="6.7109375" style="81" customWidth="1"/>
    <col min="3078" max="3079" width="12.28515625" style="81" customWidth="1"/>
    <col min="3080" max="3080" width="17.5703125" style="81" customWidth="1"/>
    <col min="3081" max="3082" width="12.28515625" style="81" customWidth="1"/>
    <col min="3083" max="3083" width="17.7109375" style="81" customWidth="1"/>
    <col min="3084" max="3084" width="11.7109375" style="81" customWidth="1"/>
    <col min="3085" max="3085" width="14.7109375" style="81" customWidth="1"/>
    <col min="3086" max="3328" width="9.140625" style="81"/>
    <col min="3329" max="3329" width="7.140625" style="81" customWidth="1"/>
    <col min="3330" max="3330" width="12.7109375" style="81" customWidth="1"/>
    <col min="3331" max="3331" width="48.7109375" style="81" customWidth="1"/>
    <col min="3332" max="3332" width="10.7109375" style="81" customWidth="1"/>
    <col min="3333" max="3333" width="6.7109375" style="81" customWidth="1"/>
    <col min="3334" max="3335" width="12.28515625" style="81" customWidth="1"/>
    <col min="3336" max="3336" width="17.5703125" style="81" customWidth="1"/>
    <col min="3337" max="3338" width="12.28515625" style="81" customWidth="1"/>
    <col min="3339" max="3339" width="17.7109375" style="81" customWidth="1"/>
    <col min="3340" max="3340" width="11.7109375" style="81" customWidth="1"/>
    <col min="3341" max="3341" width="14.7109375" style="81" customWidth="1"/>
    <col min="3342" max="3584" width="9.140625" style="81"/>
    <col min="3585" max="3585" width="7.140625" style="81" customWidth="1"/>
    <col min="3586" max="3586" width="12.7109375" style="81" customWidth="1"/>
    <col min="3587" max="3587" width="48.7109375" style="81" customWidth="1"/>
    <col min="3588" max="3588" width="10.7109375" style="81" customWidth="1"/>
    <col min="3589" max="3589" width="6.7109375" style="81" customWidth="1"/>
    <col min="3590" max="3591" width="12.28515625" style="81" customWidth="1"/>
    <col min="3592" max="3592" width="17.5703125" style="81" customWidth="1"/>
    <col min="3593" max="3594" width="12.28515625" style="81" customWidth="1"/>
    <col min="3595" max="3595" width="17.7109375" style="81" customWidth="1"/>
    <col min="3596" max="3596" width="11.7109375" style="81" customWidth="1"/>
    <col min="3597" max="3597" width="14.7109375" style="81" customWidth="1"/>
    <col min="3598" max="3840" width="9.140625" style="81"/>
    <col min="3841" max="3841" width="7.140625" style="81" customWidth="1"/>
    <col min="3842" max="3842" width="12.7109375" style="81" customWidth="1"/>
    <col min="3843" max="3843" width="48.7109375" style="81" customWidth="1"/>
    <col min="3844" max="3844" width="10.7109375" style="81" customWidth="1"/>
    <col min="3845" max="3845" width="6.7109375" style="81" customWidth="1"/>
    <col min="3846" max="3847" width="12.28515625" style="81" customWidth="1"/>
    <col min="3848" max="3848" width="17.5703125" style="81" customWidth="1"/>
    <col min="3849" max="3850" width="12.28515625" style="81" customWidth="1"/>
    <col min="3851" max="3851" width="17.7109375" style="81" customWidth="1"/>
    <col min="3852" max="3852" width="11.7109375" style="81" customWidth="1"/>
    <col min="3853" max="3853" width="14.7109375" style="81" customWidth="1"/>
    <col min="3854" max="4096" width="9.140625" style="81"/>
    <col min="4097" max="4097" width="7.140625" style="81" customWidth="1"/>
    <col min="4098" max="4098" width="12.7109375" style="81" customWidth="1"/>
    <col min="4099" max="4099" width="48.7109375" style="81" customWidth="1"/>
    <col min="4100" max="4100" width="10.7109375" style="81" customWidth="1"/>
    <col min="4101" max="4101" width="6.7109375" style="81" customWidth="1"/>
    <col min="4102" max="4103" width="12.28515625" style="81" customWidth="1"/>
    <col min="4104" max="4104" width="17.5703125" style="81" customWidth="1"/>
    <col min="4105" max="4106" width="12.28515625" style="81" customWidth="1"/>
    <col min="4107" max="4107" width="17.7109375" style="81" customWidth="1"/>
    <col min="4108" max="4108" width="11.7109375" style="81" customWidth="1"/>
    <col min="4109" max="4109" width="14.7109375" style="81" customWidth="1"/>
    <col min="4110" max="4352" width="9.140625" style="81"/>
    <col min="4353" max="4353" width="7.140625" style="81" customWidth="1"/>
    <col min="4354" max="4354" width="12.7109375" style="81" customWidth="1"/>
    <col min="4355" max="4355" width="48.7109375" style="81" customWidth="1"/>
    <col min="4356" max="4356" width="10.7109375" style="81" customWidth="1"/>
    <col min="4357" max="4357" width="6.7109375" style="81" customWidth="1"/>
    <col min="4358" max="4359" width="12.28515625" style="81" customWidth="1"/>
    <col min="4360" max="4360" width="17.5703125" style="81" customWidth="1"/>
    <col min="4361" max="4362" width="12.28515625" style="81" customWidth="1"/>
    <col min="4363" max="4363" width="17.7109375" style="81" customWidth="1"/>
    <col min="4364" max="4364" width="11.7109375" style="81" customWidth="1"/>
    <col min="4365" max="4365" width="14.7109375" style="81" customWidth="1"/>
    <col min="4366" max="4608" width="9.140625" style="81"/>
    <col min="4609" max="4609" width="7.140625" style="81" customWidth="1"/>
    <col min="4610" max="4610" width="12.7109375" style="81" customWidth="1"/>
    <col min="4611" max="4611" width="48.7109375" style="81" customWidth="1"/>
    <col min="4612" max="4612" width="10.7109375" style="81" customWidth="1"/>
    <col min="4613" max="4613" width="6.7109375" style="81" customWidth="1"/>
    <col min="4614" max="4615" width="12.28515625" style="81" customWidth="1"/>
    <col min="4616" max="4616" width="17.5703125" style="81" customWidth="1"/>
    <col min="4617" max="4618" width="12.28515625" style="81" customWidth="1"/>
    <col min="4619" max="4619" width="17.7109375" style="81" customWidth="1"/>
    <col min="4620" max="4620" width="11.7109375" style="81" customWidth="1"/>
    <col min="4621" max="4621" width="14.7109375" style="81" customWidth="1"/>
    <col min="4622" max="4864" width="9.140625" style="81"/>
    <col min="4865" max="4865" width="7.140625" style="81" customWidth="1"/>
    <col min="4866" max="4866" width="12.7109375" style="81" customWidth="1"/>
    <col min="4867" max="4867" width="48.7109375" style="81" customWidth="1"/>
    <col min="4868" max="4868" width="10.7109375" style="81" customWidth="1"/>
    <col min="4869" max="4869" width="6.7109375" style="81" customWidth="1"/>
    <col min="4870" max="4871" width="12.28515625" style="81" customWidth="1"/>
    <col min="4872" max="4872" width="17.5703125" style="81" customWidth="1"/>
    <col min="4873" max="4874" width="12.28515625" style="81" customWidth="1"/>
    <col min="4875" max="4875" width="17.7109375" style="81" customWidth="1"/>
    <col min="4876" max="4876" width="11.7109375" style="81" customWidth="1"/>
    <col min="4877" max="4877" width="14.7109375" style="81" customWidth="1"/>
    <col min="4878" max="5120" width="9.140625" style="81"/>
    <col min="5121" max="5121" width="7.140625" style="81" customWidth="1"/>
    <col min="5122" max="5122" width="12.7109375" style="81" customWidth="1"/>
    <col min="5123" max="5123" width="48.7109375" style="81" customWidth="1"/>
    <col min="5124" max="5124" width="10.7109375" style="81" customWidth="1"/>
    <col min="5125" max="5125" width="6.7109375" style="81" customWidth="1"/>
    <col min="5126" max="5127" width="12.28515625" style="81" customWidth="1"/>
    <col min="5128" max="5128" width="17.5703125" style="81" customWidth="1"/>
    <col min="5129" max="5130" width="12.28515625" style="81" customWidth="1"/>
    <col min="5131" max="5131" width="17.7109375" style="81" customWidth="1"/>
    <col min="5132" max="5132" width="11.7109375" style="81" customWidth="1"/>
    <col min="5133" max="5133" width="14.7109375" style="81" customWidth="1"/>
    <col min="5134" max="5376" width="9.140625" style="81"/>
    <col min="5377" max="5377" width="7.140625" style="81" customWidth="1"/>
    <col min="5378" max="5378" width="12.7109375" style="81" customWidth="1"/>
    <col min="5379" max="5379" width="48.7109375" style="81" customWidth="1"/>
    <col min="5380" max="5380" width="10.7109375" style="81" customWidth="1"/>
    <col min="5381" max="5381" width="6.7109375" style="81" customWidth="1"/>
    <col min="5382" max="5383" width="12.28515625" style="81" customWidth="1"/>
    <col min="5384" max="5384" width="17.5703125" style="81" customWidth="1"/>
    <col min="5385" max="5386" width="12.28515625" style="81" customWidth="1"/>
    <col min="5387" max="5387" width="17.7109375" style="81" customWidth="1"/>
    <col min="5388" max="5388" width="11.7109375" style="81" customWidth="1"/>
    <col min="5389" max="5389" width="14.7109375" style="81" customWidth="1"/>
    <col min="5390" max="5632" width="9.140625" style="81"/>
    <col min="5633" max="5633" width="7.140625" style="81" customWidth="1"/>
    <col min="5634" max="5634" width="12.7109375" style="81" customWidth="1"/>
    <col min="5635" max="5635" width="48.7109375" style="81" customWidth="1"/>
    <col min="5636" max="5636" width="10.7109375" style="81" customWidth="1"/>
    <col min="5637" max="5637" width="6.7109375" style="81" customWidth="1"/>
    <col min="5638" max="5639" width="12.28515625" style="81" customWidth="1"/>
    <col min="5640" max="5640" width="17.5703125" style="81" customWidth="1"/>
    <col min="5641" max="5642" width="12.28515625" style="81" customWidth="1"/>
    <col min="5643" max="5643" width="17.7109375" style="81" customWidth="1"/>
    <col min="5644" max="5644" width="11.7109375" style="81" customWidth="1"/>
    <col min="5645" max="5645" width="14.7109375" style="81" customWidth="1"/>
    <col min="5646" max="5888" width="9.140625" style="81"/>
    <col min="5889" max="5889" width="7.140625" style="81" customWidth="1"/>
    <col min="5890" max="5890" width="12.7109375" style="81" customWidth="1"/>
    <col min="5891" max="5891" width="48.7109375" style="81" customWidth="1"/>
    <col min="5892" max="5892" width="10.7109375" style="81" customWidth="1"/>
    <col min="5893" max="5893" width="6.7109375" style="81" customWidth="1"/>
    <col min="5894" max="5895" width="12.28515625" style="81" customWidth="1"/>
    <col min="5896" max="5896" width="17.5703125" style="81" customWidth="1"/>
    <col min="5897" max="5898" width="12.28515625" style="81" customWidth="1"/>
    <col min="5899" max="5899" width="17.7109375" style="81" customWidth="1"/>
    <col min="5900" max="5900" width="11.7109375" style="81" customWidth="1"/>
    <col min="5901" max="5901" width="14.7109375" style="81" customWidth="1"/>
    <col min="5902" max="6144" width="9.140625" style="81"/>
    <col min="6145" max="6145" width="7.140625" style="81" customWidth="1"/>
    <col min="6146" max="6146" width="12.7109375" style="81" customWidth="1"/>
    <col min="6147" max="6147" width="48.7109375" style="81" customWidth="1"/>
    <col min="6148" max="6148" width="10.7109375" style="81" customWidth="1"/>
    <col min="6149" max="6149" width="6.7109375" style="81" customWidth="1"/>
    <col min="6150" max="6151" width="12.28515625" style="81" customWidth="1"/>
    <col min="6152" max="6152" width="17.5703125" style="81" customWidth="1"/>
    <col min="6153" max="6154" width="12.28515625" style="81" customWidth="1"/>
    <col min="6155" max="6155" width="17.7109375" style="81" customWidth="1"/>
    <col min="6156" max="6156" width="11.7109375" style="81" customWidth="1"/>
    <col min="6157" max="6157" width="14.7109375" style="81" customWidth="1"/>
    <col min="6158" max="6400" width="9.140625" style="81"/>
    <col min="6401" max="6401" width="7.140625" style="81" customWidth="1"/>
    <col min="6402" max="6402" width="12.7109375" style="81" customWidth="1"/>
    <col min="6403" max="6403" width="48.7109375" style="81" customWidth="1"/>
    <col min="6404" max="6404" width="10.7109375" style="81" customWidth="1"/>
    <col min="6405" max="6405" width="6.7109375" style="81" customWidth="1"/>
    <col min="6406" max="6407" width="12.28515625" style="81" customWidth="1"/>
    <col min="6408" max="6408" width="17.5703125" style="81" customWidth="1"/>
    <col min="6409" max="6410" width="12.28515625" style="81" customWidth="1"/>
    <col min="6411" max="6411" width="17.7109375" style="81" customWidth="1"/>
    <col min="6412" max="6412" width="11.7109375" style="81" customWidth="1"/>
    <col min="6413" max="6413" width="14.7109375" style="81" customWidth="1"/>
    <col min="6414" max="6656" width="9.140625" style="81"/>
    <col min="6657" max="6657" width="7.140625" style="81" customWidth="1"/>
    <col min="6658" max="6658" width="12.7109375" style="81" customWidth="1"/>
    <col min="6659" max="6659" width="48.7109375" style="81" customWidth="1"/>
    <col min="6660" max="6660" width="10.7109375" style="81" customWidth="1"/>
    <col min="6661" max="6661" width="6.7109375" style="81" customWidth="1"/>
    <col min="6662" max="6663" width="12.28515625" style="81" customWidth="1"/>
    <col min="6664" max="6664" width="17.5703125" style="81" customWidth="1"/>
    <col min="6665" max="6666" width="12.28515625" style="81" customWidth="1"/>
    <col min="6667" max="6667" width="17.7109375" style="81" customWidth="1"/>
    <col min="6668" max="6668" width="11.7109375" style="81" customWidth="1"/>
    <col min="6669" max="6669" width="14.7109375" style="81" customWidth="1"/>
    <col min="6670" max="6912" width="9.140625" style="81"/>
    <col min="6913" max="6913" width="7.140625" style="81" customWidth="1"/>
    <col min="6914" max="6914" width="12.7109375" style="81" customWidth="1"/>
    <col min="6915" max="6915" width="48.7109375" style="81" customWidth="1"/>
    <col min="6916" max="6916" width="10.7109375" style="81" customWidth="1"/>
    <col min="6917" max="6917" width="6.7109375" style="81" customWidth="1"/>
    <col min="6918" max="6919" width="12.28515625" style="81" customWidth="1"/>
    <col min="6920" max="6920" width="17.5703125" style="81" customWidth="1"/>
    <col min="6921" max="6922" width="12.28515625" style="81" customWidth="1"/>
    <col min="6923" max="6923" width="17.7109375" style="81" customWidth="1"/>
    <col min="6924" max="6924" width="11.7109375" style="81" customWidth="1"/>
    <col min="6925" max="6925" width="14.7109375" style="81" customWidth="1"/>
    <col min="6926" max="7168" width="9.140625" style="81"/>
    <col min="7169" max="7169" width="7.140625" style="81" customWidth="1"/>
    <col min="7170" max="7170" width="12.7109375" style="81" customWidth="1"/>
    <col min="7171" max="7171" width="48.7109375" style="81" customWidth="1"/>
    <col min="7172" max="7172" width="10.7109375" style="81" customWidth="1"/>
    <col min="7173" max="7173" width="6.7109375" style="81" customWidth="1"/>
    <col min="7174" max="7175" width="12.28515625" style="81" customWidth="1"/>
    <col min="7176" max="7176" width="17.5703125" style="81" customWidth="1"/>
    <col min="7177" max="7178" width="12.28515625" style="81" customWidth="1"/>
    <col min="7179" max="7179" width="17.7109375" style="81" customWidth="1"/>
    <col min="7180" max="7180" width="11.7109375" style="81" customWidth="1"/>
    <col min="7181" max="7181" width="14.7109375" style="81" customWidth="1"/>
    <col min="7182" max="7424" width="9.140625" style="81"/>
    <col min="7425" max="7425" width="7.140625" style="81" customWidth="1"/>
    <col min="7426" max="7426" width="12.7109375" style="81" customWidth="1"/>
    <col min="7427" max="7427" width="48.7109375" style="81" customWidth="1"/>
    <col min="7428" max="7428" width="10.7109375" style="81" customWidth="1"/>
    <col min="7429" max="7429" width="6.7109375" style="81" customWidth="1"/>
    <col min="7430" max="7431" width="12.28515625" style="81" customWidth="1"/>
    <col min="7432" max="7432" width="17.5703125" style="81" customWidth="1"/>
    <col min="7433" max="7434" width="12.28515625" style="81" customWidth="1"/>
    <col min="7435" max="7435" width="17.7109375" style="81" customWidth="1"/>
    <col min="7436" max="7436" width="11.7109375" style="81" customWidth="1"/>
    <col min="7437" max="7437" width="14.7109375" style="81" customWidth="1"/>
    <col min="7438" max="7680" width="9.140625" style="81"/>
    <col min="7681" max="7681" width="7.140625" style="81" customWidth="1"/>
    <col min="7682" max="7682" width="12.7109375" style="81" customWidth="1"/>
    <col min="7683" max="7683" width="48.7109375" style="81" customWidth="1"/>
    <col min="7684" max="7684" width="10.7109375" style="81" customWidth="1"/>
    <col min="7685" max="7685" width="6.7109375" style="81" customWidth="1"/>
    <col min="7686" max="7687" width="12.28515625" style="81" customWidth="1"/>
    <col min="7688" max="7688" width="17.5703125" style="81" customWidth="1"/>
    <col min="7689" max="7690" width="12.28515625" style="81" customWidth="1"/>
    <col min="7691" max="7691" width="17.7109375" style="81" customWidth="1"/>
    <col min="7692" max="7692" width="11.7109375" style="81" customWidth="1"/>
    <col min="7693" max="7693" width="14.7109375" style="81" customWidth="1"/>
    <col min="7694" max="7936" width="9.140625" style="81"/>
    <col min="7937" max="7937" width="7.140625" style="81" customWidth="1"/>
    <col min="7938" max="7938" width="12.7109375" style="81" customWidth="1"/>
    <col min="7939" max="7939" width="48.7109375" style="81" customWidth="1"/>
    <col min="7940" max="7940" width="10.7109375" style="81" customWidth="1"/>
    <col min="7941" max="7941" width="6.7109375" style="81" customWidth="1"/>
    <col min="7942" max="7943" width="12.28515625" style="81" customWidth="1"/>
    <col min="7944" max="7944" width="17.5703125" style="81" customWidth="1"/>
    <col min="7945" max="7946" width="12.28515625" style="81" customWidth="1"/>
    <col min="7947" max="7947" width="17.7109375" style="81" customWidth="1"/>
    <col min="7948" max="7948" width="11.7109375" style="81" customWidth="1"/>
    <col min="7949" max="7949" width="14.7109375" style="81" customWidth="1"/>
    <col min="7950" max="8192" width="9.140625" style="81"/>
    <col min="8193" max="8193" width="7.140625" style="81" customWidth="1"/>
    <col min="8194" max="8194" width="12.7109375" style="81" customWidth="1"/>
    <col min="8195" max="8195" width="48.7109375" style="81" customWidth="1"/>
    <col min="8196" max="8196" width="10.7109375" style="81" customWidth="1"/>
    <col min="8197" max="8197" width="6.7109375" style="81" customWidth="1"/>
    <col min="8198" max="8199" width="12.28515625" style="81" customWidth="1"/>
    <col min="8200" max="8200" width="17.5703125" style="81" customWidth="1"/>
    <col min="8201" max="8202" width="12.28515625" style="81" customWidth="1"/>
    <col min="8203" max="8203" width="17.7109375" style="81" customWidth="1"/>
    <col min="8204" max="8204" width="11.7109375" style="81" customWidth="1"/>
    <col min="8205" max="8205" width="14.7109375" style="81" customWidth="1"/>
    <col min="8206" max="8448" width="9.140625" style="81"/>
    <col min="8449" max="8449" width="7.140625" style="81" customWidth="1"/>
    <col min="8450" max="8450" width="12.7109375" style="81" customWidth="1"/>
    <col min="8451" max="8451" width="48.7109375" style="81" customWidth="1"/>
    <col min="8452" max="8452" width="10.7109375" style="81" customWidth="1"/>
    <col min="8453" max="8453" width="6.7109375" style="81" customWidth="1"/>
    <col min="8454" max="8455" width="12.28515625" style="81" customWidth="1"/>
    <col min="8456" max="8456" width="17.5703125" style="81" customWidth="1"/>
    <col min="8457" max="8458" width="12.28515625" style="81" customWidth="1"/>
    <col min="8459" max="8459" width="17.7109375" style="81" customWidth="1"/>
    <col min="8460" max="8460" width="11.7109375" style="81" customWidth="1"/>
    <col min="8461" max="8461" width="14.7109375" style="81" customWidth="1"/>
    <col min="8462" max="8704" width="9.140625" style="81"/>
    <col min="8705" max="8705" width="7.140625" style="81" customWidth="1"/>
    <col min="8706" max="8706" width="12.7109375" style="81" customWidth="1"/>
    <col min="8707" max="8707" width="48.7109375" style="81" customWidth="1"/>
    <col min="8708" max="8708" width="10.7109375" style="81" customWidth="1"/>
    <col min="8709" max="8709" width="6.7109375" style="81" customWidth="1"/>
    <col min="8710" max="8711" width="12.28515625" style="81" customWidth="1"/>
    <col min="8712" max="8712" width="17.5703125" style="81" customWidth="1"/>
    <col min="8713" max="8714" width="12.28515625" style="81" customWidth="1"/>
    <col min="8715" max="8715" width="17.7109375" style="81" customWidth="1"/>
    <col min="8716" max="8716" width="11.7109375" style="81" customWidth="1"/>
    <col min="8717" max="8717" width="14.7109375" style="81" customWidth="1"/>
    <col min="8718" max="8960" width="9.140625" style="81"/>
    <col min="8961" max="8961" width="7.140625" style="81" customWidth="1"/>
    <col min="8962" max="8962" width="12.7109375" style="81" customWidth="1"/>
    <col min="8963" max="8963" width="48.7109375" style="81" customWidth="1"/>
    <col min="8964" max="8964" width="10.7109375" style="81" customWidth="1"/>
    <col min="8965" max="8965" width="6.7109375" style="81" customWidth="1"/>
    <col min="8966" max="8967" width="12.28515625" style="81" customWidth="1"/>
    <col min="8968" max="8968" width="17.5703125" style="81" customWidth="1"/>
    <col min="8969" max="8970" width="12.28515625" style="81" customWidth="1"/>
    <col min="8971" max="8971" width="17.7109375" style="81" customWidth="1"/>
    <col min="8972" max="8972" width="11.7109375" style="81" customWidth="1"/>
    <col min="8973" max="8973" width="14.7109375" style="81" customWidth="1"/>
    <col min="8974" max="9216" width="9.140625" style="81"/>
    <col min="9217" max="9217" width="7.140625" style="81" customWidth="1"/>
    <col min="9218" max="9218" width="12.7109375" style="81" customWidth="1"/>
    <col min="9219" max="9219" width="48.7109375" style="81" customWidth="1"/>
    <col min="9220" max="9220" width="10.7109375" style="81" customWidth="1"/>
    <col min="9221" max="9221" width="6.7109375" style="81" customWidth="1"/>
    <col min="9222" max="9223" width="12.28515625" style="81" customWidth="1"/>
    <col min="9224" max="9224" width="17.5703125" style="81" customWidth="1"/>
    <col min="9225" max="9226" width="12.28515625" style="81" customWidth="1"/>
    <col min="9227" max="9227" width="17.7109375" style="81" customWidth="1"/>
    <col min="9228" max="9228" width="11.7109375" style="81" customWidth="1"/>
    <col min="9229" max="9229" width="14.7109375" style="81" customWidth="1"/>
    <col min="9230" max="9472" width="9.140625" style="81"/>
    <col min="9473" max="9473" width="7.140625" style="81" customWidth="1"/>
    <col min="9474" max="9474" width="12.7109375" style="81" customWidth="1"/>
    <col min="9475" max="9475" width="48.7109375" style="81" customWidth="1"/>
    <col min="9476" max="9476" width="10.7109375" style="81" customWidth="1"/>
    <col min="9477" max="9477" width="6.7109375" style="81" customWidth="1"/>
    <col min="9478" max="9479" width="12.28515625" style="81" customWidth="1"/>
    <col min="9480" max="9480" width="17.5703125" style="81" customWidth="1"/>
    <col min="9481" max="9482" width="12.28515625" style="81" customWidth="1"/>
    <col min="9483" max="9483" width="17.7109375" style="81" customWidth="1"/>
    <col min="9484" max="9484" width="11.7109375" style="81" customWidth="1"/>
    <col min="9485" max="9485" width="14.7109375" style="81" customWidth="1"/>
    <col min="9486" max="9728" width="9.140625" style="81"/>
    <col min="9729" max="9729" width="7.140625" style="81" customWidth="1"/>
    <col min="9730" max="9730" width="12.7109375" style="81" customWidth="1"/>
    <col min="9731" max="9731" width="48.7109375" style="81" customWidth="1"/>
    <col min="9732" max="9732" width="10.7109375" style="81" customWidth="1"/>
    <col min="9733" max="9733" width="6.7109375" style="81" customWidth="1"/>
    <col min="9734" max="9735" width="12.28515625" style="81" customWidth="1"/>
    <col min="9736" max="9736" width="17.5703125" style="81" customWidth="1"/>
    <col min="9737" max="9738" width="12.28515625" style="81" customWidth="1"/>
    <col min="9739" max="9739" width="17.7109375" style="81" customWidth="1"/>
    <col min="9740" max="9740" width="11.7109375" style="81" customWidth="1"/>
    <col min="9741" max="9741" width="14.7109375" style="81" customWidth="1"/>
    <col min="9742" max="9984" width="9.140625" style="81"/>
    <col min="9985" max="9985" width="7.140625" style="81" customWidth="1"/>
    <col min="9986" max="9986" width="12.7109375" style="81" customWidth="1"/>
    <col min="9987" max="9987" width="48.7109375" style="81" customWidth="1"/>
    <col min="9988" max="9988" width="10.7109375" style="81" customWidth="1"/>
    <col min="9989" max="9989" width="6.7109375" style="81" customWidth="1"/>
    <col min="9990" max="9991" width="12.28515625" style="81" customWidth="1"/>
    <col min="9992" max="9992" width="17.5703125" style="81" customWidth="1"/>
    <col min="9993" max="9994" width="12.28515625" style="81" customWidth="1"/>
    <col min="9995" max="9995" width="17.7109375" style="81" customWidth="1"/>
    <col min="9996" max="9996" width="11.7109375" style="81" customWidth="1"/>
    <col min="9997" max="9997" width="14.7109375" style="81" customWidth="1"/>
    <col min="9998" max="10240" width="9.140625" style="81"/>
    <col min="10241" max="10241" width="7.140625" style="81" customWidth="1"/>
    <col min="10242" max="10242" width="12.7109375" style="81" customWidth="1"/>
    <col min="10243" max="10243" width="48.7109375" style="81" customWidth="1"/>
    <col min="10244" max="10244" width="10.7109375" style="81" customWidth="1"/>
    <col min="10245" max="10245" width="6.7109375" style="81" customWidth="1"/>
    <col min="10246" max="10247" width="12.28515625" style="81" customWidth="1"/>
    <col min="10248" max="10248" width="17.5703125" style="81" customWidth="1"/>
    <col min="10249" max="10250" width="12.28515625" style="81" customWidth="1"/>
    <col min="10251" max="10251" width="17.7109375" style="81" customWidth="1"/>
    <col min="10252" max="10252" width="11.7109375" style="81" customWidth="1"/>
    <col min="10253" max="10253" width="14.7109375" style="81" customWidth="1"/>
    <col min="10254" max="10496" width="9.140625" style="81"/>
    <col min="10497" max="10497" width="7.140625" style="81" customWidth="1"/>
    <col min="10498" max="10498" width="12.7109375" style="81" customWidth="1"/>
    <col min="10499" max="10499" width="48.7109375" style="81" customWidth="1"/>
    <col min="10500" max="10500" width="10.7109375" style="81" customWidth="1"/>
    <col min="10501" max="10501" width="6.7109375" style="81" customWidth="1"/>
    <col min="10502" max="10503" width="12.28515625" style="81" customWidth="1"/>
    <col min="10504" max="10504" width="17.5703125" style="81" customWidth="1"/>
    <col min="10505" max="10506" width="12.28515625" style="81" customWidth="1"/>
    <col min="10507" max="10507" width="17.7109375" style="81" customWidth="1"/>
    <col min="10508" max="10508" width="11.7109375" style="81" customWidth="1"/>
    <col min="10509" max="10509" width="14.7109375" style="81" customWidth="1"/>
    <col min="10510" max="10752" width="9.140625" style="81"/>
    <col min="10753" max="10753" width="7.140625" style="81" customWidth="1"/>
    <col min="10754" max="10754" width="12.7109375" style="81" customWidth="1"/>
    <col min="10755" max="10755" width="48.7109375" style="81" customWidth="1"/>
    <col min="10756" max="10756" width="10.7109375" style="81" customWidth="1"/>
    <col min="10757" max="10757" width="6.7109375" style="81" customWidth="1"/>
    <col min="10758" max="10759" width="12.28515625" style="81" customWidth="1"/>
    <col min="10760" max="10760" width="17.5703125" style="81" customWidth="1"/>
    <col min="10761" max="10762" width="12.28515625" style="81" customWidth="1"/>
    <col min="10763" max="10763" width="17.7109375" style="81" customWidth="1"/>
    <col min="10764" max="10764" width="11.7109375" style="81" customWidth="1"/>
    <col min="10765" max="10765" width="14.7109375" style="81" customWidth="1"/>
    <col min="10766" max="11008" width="9.140625" style="81"/>
    <col min="11009" max="11009" width="7.140625" style="81" customWidth="1"/>
    <col min="11010" max="11010" width="12.7109375" style="81" customWidth="1"/>
    <col min="11011" max="11011" width="48.7109375" style="81" customWidth="1"/>
    <col min="11012" max="11012" width="10.7109375" style="81" customWidth="1"/>
    <col min="11013" max="11013" width="6.7109375" style="81" customWidth="1"/>
    <col min="11014" max="11015" width="12.28515625" style="81" customWidth="1"/>
    <col min="11016" max="11016" width="17.5703125" style="81" customWidth="1"/>
    <col min="11017" max="11018" width="12.28515625" style="81" customWidth="1"/>
    <col min="11019" max="11019" width="17.7109375" style="81" customWidth="1"/>
    <col min="11020" max="11020" width="11.7109375" style="81" customWidth="1"/>
    <col min="11021" max="11021" width="14.7109375" style="81" customWidth="1"/>
    <col min="11022" max="11264" width="9.140625" style="81"/>
    <col min="11265" max="11265" width="7.140625" style="81" customWidth="1"/>
    <col min="11266" max="11266" width="12.7109375" style="81" customWidth="1"/>
    <col min="11267" max="11267" width="48.7109375" style="81" customWidth="1"/>
    <col min="11268" max="11268" width="10.7109375" style="81" customWidth="1"/>
    <col min="11269" max="11269" width="6.7109375" style="81" customWidth="1"/>
    <col min="11270" max="11271" width="12.28515625" style="81" customWidth="1"/>
    <col min="11272" max="11272" width="17.5703125" style="81" customWidth="1"/>
    <col min="11273" max="11274" width="12.28515625" style="81" customWidth="1"/>
    <col min="11275" max="11275" width="17.7109375" style="81" customWidth="1"/>
    <col min="11276" max="11276" width="11.7109375" style="81" customWidth="1"/>
    <col min="11277" max="11277" width="14.7109375" style="81" customWidth="1"/>
    <col min="11278" max="11520" width="9.140625" style="81"/>
    <col min="11521" max="11521" width="7.140625" style="81" customWidth="1"/>
    <col min="11522" max="11522" width="12.7109375" style="81" customWidth="1"/>
    <col min="11523" max="11523" width="48.7109375" style="81" customWidth="1"/>
    <col min="11524" max="11524" width="10.7109375" style="81" customWidth="1"/>
    <col min="11525" max="11525" width="6.7109375" style="81" customWidth="1"/>
    <col min="11526" max="11527" width="12.28515625" style="81" customWidth="1"/>
    <col min="11528" max="11528" width="17.5703125" style="81" customWidth="1"/>
    <col min="11529" max="11530" width="12.28515625" style="81" customWidth="1"/>
    <col min="11531" max="11531" width="17.7109375" style="81" customWidth="1"/>
    <col min="11532" max="11532" width="11.7109375" style="81" customWidth="1"/>
    <col min="11533" max="11533" width="14.7109375" style="81" customWidth="1"/>
    <col min="11534" max="11776" width="9.140625" style="81"/>
    <col min="11777" max="11777" width="7.140625" style="81" customWidth="1"/>
    <col min="11778" max="11778" width="12.7109375" style="81" customWidth="1"/>
    <col min="11779" max="11779" width="48.7109375" style="81" customWidth="1"/>
    <col min="11780" max="11780" width="10.7109375" style="81" customWidth="1"/>
    <col min="11781" max="11781" width="6.7109375" style="81" customWidth="1"/>
    <col min="11782" max="11783" width="12.28515625" style="81" customWidth="1"/>
    <col min="11784" max="11784" width="17.5703125" style="81" customWidth="1"/>
    <col min="11785" max="11786" width="12.28515625" style="81" customWidth="1"/>
    <col min="11787" max="11787" width="17.7109375" style="81" customWidth="1"/>
    <col min="11788" max="11788" width="11.7109375" style="81" customWidth="1"/>
    <col min="11789" max="11789" width="14.7109375" style="81" customWidth="1"/>
    <col min="11790" max="12032" width="9.140625" style="81"/>
    <col min="12033" max="12033" width="7.140625" style="81" customWidth="1"/>
    <col min="12034" max="12034" width="12.7109375" style="81" customWidth="1"/>
    <col min="12035" max="12035" width="48.7109375" style="81" customWidth="1"/>
    <col min="12036" max="12036" width="10.7109375" style="81" customWidth="1"/>
    <col min="12037" max="12037" width="6.7109375" style="81" customWidth="1"/>
    <col min="12038" max="12039" width="12.28515625" style="81" customWidth="1"/>
    <col min="12040" max="12040" width="17.5703125" style="81" customWidth="1"/>
    <col min="12041" max="12042" width="12.28515625" style="81" customWidth="1"/>
    <col min="12043" max="12043" width="17.7109375" style="81" customWidth="1"/>
    <col min="12044" max="12044" width="11.7109375" style="81" customWidth="1"/>
    <col min="12045" max="12045" width="14.7109375" style="81" customWidth="1"/>
    <col min="12046" max="12288" width="9.140625" style="81"/>
    <col min="12289" max="12289" width="7.140625" style="81" customWidth="1"/>
    <col min="12290" max="12290" width="12.7109375" style="81" customWidth="1"/>
    <col min="12291" max="12291" width="48.7109375" style="81" customWidth="1"/>
    <col min="12292" max="12292" width="10.7109375" style="81" customWidth="1"/>
    <col min="12293" max="12293" width="6.7109375" style="81" customWidth="1"/>
    <col min="12294" max="12295" width="12.28515625" style="81" customWidth="1"/>
    <col min="12296" max="12296" width="17.5703125" style="81" customWidth="1"/>
    <col min="12297" max="12298" width="12.28515625" style="81" customWidth="1"/>
    <col min="12299" max="12299" width="17.7109375" style="81" customWidth="1"/>
    <col min="12300" max="12300" width="11.7109375" style="81" customWidth="1"/>
    <col min="12301" max="12301" width="14.7109375" style="81" customWidth="1"/>
    <col min="12302" max="12544" width="9.140625" style="81"/>
    <col min="12545" max="12545" width="7.140625" style="81" customWidth="1"/>
    <col min="12546" max="12546" width="12.7109375" style="81" customWidth="1"/>
    <col min="12547" max="12547" width="48.7109375" style="81" customWidth="1"/>
    <col min="12548" max="12548" width="10.7109375" style="81" customWidth="1"/>
    <col min="12549" max="12549" width="6.7109375" style="81" customWidth="1"/>
    <col min="12550" max="12551" width="12.28515625" style="81" customWidth="1"/>
    <col min="12552" max="12552" width="17.5703125" style="81" customWidth="1"/>
    <col min="12553" max="12554" width="12.28515625" style="81" customWidth="1"/>
    <col min="12555" max="12555" width="17.7109375" style="81" customWidth="1"/>
    <col min="12556" max="12556" width="11.7109375" style="81" customWidth="1"/>
    <col min="12557" max="12557" width="14.7109375" style="81" customWidth="1"/>
    <col min="12558" max="12800" width="9.140625" style="81"/>
    <col min="12801" max="12801" width="7.140625" style="81" customWidth="1"/>
    <col min="12802" max="12802" width="12.7109375" style="81" customWidth="1"/>
    <col min="12803" max="12803" width="48.7109375" style="81" customWidth="1"/>
    <col min="12804" max="12804" width="10.7109375" style="81" customWidth="1"/>
    <col min="12805" max="12805" width="6.7109375" style="81" customWidth="1"/>
    <col min="12806" max="12807" width="12.28515625" style="81" customWidth="1"/>
    <col min="12808" max="12808" width="17.5703125" style="81" customWidth="1"/>
    <col min="12809" max="12810" width="12.28515625" style="81" customWidth="1"/>
    <col min="12811" max="12811" width="17.7109375" style="81" customWidth="1"/>
    <col min="12812" max="12812" width="11.7109375" style="81" customWidth="1"/>
    <col min="12813" max="12813" width="14.7109375" style="81" customWidth="1"/>
    <col min="12814" max="13056" width="9.140625" style="81"/>
    <col min="13057" max="13057" width="7.140625" style="81" customWidth="1"/>
    <col min="13058" max="13058" width="12.7109375" style="81" customWidth="1"/>
    <col min="13059" max="13059" width="48.7109375" style="81" customWidth="1"/>
    <col min="13060" max="13060" width="10.7109375" style="81" customWidth="1"/>
    <col min="13061" max="13061" width="6.7109375" style="81" customWidth="1"/>
    <col min="13062" max="13063" width="12.28515625" style="81" customWidth="1"/>
    <col min="13064" max="13064" width="17.5703125" style="81" customWidth="1"/>
    <col min="13065" max="13066" width="12.28515625" style="81" customWidth="1"/>
    <col min="13067" max="13067" width="17.7109375" style="81" customWidth="1"/>
    <col min="13068" max="13068" width="11.7109375" style="81" customWidth="1"/>
    <col min="13069" max="13069" width="14.7109375" style="81" customWidth="1"/>
    <col min="13070" max="13312" width="9.140625" style="81"/>
    <col min="13313" max="13313" width="7.140625" style="81" customWidth="1"/>
    <col min="13314" max="13314" width="12.7109375" style="81" customWidth="1"/>
    <col min="13315" max="13315" width="48.7109375" style="81" customWidth="1"/>
    <col min="13316" max="13316" width="10.7109375" style="81" customWidth="1"/>
    <col min="13317" max="13317" width="6.7109375" style="81" customWidth="1"/>
    <col min="13318" max="13319" width="12.28515625" style="81" customWidth="1"/>
    <col min="13320" max="13320" width="17.5703125" style="81" customWidth="1"/>
    <col min="13321" max="13322" width="12.28515625" style="81" customWidth="1"/>
    <col min="13323" max="13323" width="17.7109375" style="81" customWidth="1"/>
    <col min="13324" max="13324" width="11.7109375" style="81" customWidth="1"/>
    <col min="13325" max="13325" width="14.7109375" style="81" customWidth="1"/>
    <col min="13326" max="13568" width="9.140625" style="81"/>
    <col min="13569" max="13569" width="7.140625" style="81" customWidth="1"/>
    <col min="13570" max="13570" width="12.7109375" style="81" customWidth="1"/>
    <col min="13571" max="13571" width="48.7109375" style="81" customWidth="1"/>
    <col min="13572" max="13572" width="10.7109375" style="81" customWidth="1"/>
    <col min="13573" max="13573" width="6.7109375" style="81" customWidth="1"/>
    <col min="13574" max="13575" width="12.28515625" style="81" customWidth="1"/>
    <col min="13576" max="13576" width="17.5703125" style="81" customWidth="1"/>
    <col min="13577" max="13578" width="12.28515625" style="81" customWidth="1"/>
    <col min="13579" max="13579" width="17.7109375" style="81" customWidth="1"/>
    <col min="13580" max="13580" width="11.7109375" style="81" customWidth="1"/>
    <col min="13581" max="13581" width="14.7109375" style="81" customWidth="1"/>
    <col min="13582" max="13824" width="9.140625" style="81"/>
    <col min="13825" max="13825" width="7.140625" style="81" customWidth="1"/>
    <col min="13826" max="13826" width="12.7109375" style="81" customWidth="1"/>
    <col min="13827" max="13827" width="48.7109375" style="81" customWidth="1"/>
    <col min="13828" max="13828" width="10.7109375" style="81" customWidth="1"/>
    <col min="13829" max="13829" width="6.7109375" style="81" customWidth="1"/>
    <col min="13830" max="13831" width="12.28515625" style="81" customWidth="1"/>
    <col min="13832" max="13832" width="17.5703125" style="81" customWidth="1"/>
    <col min="13833" max="13834" width="12.28515625" style="81" customWidth="1"/>
    <col min="13835" max="13835" width="17.7109375" style="81" customWidth="1"/>
    <col min="13836" max="13836" width="11.7109375" style="81" customWidth="1"/>
    <col min="13837" max="13837" width="14.7109375" style="81" customWidth="1"/>
    <col min="13838" max="14080" width="9.140625" style="81"/>
    <col min="14081" max="14081" width="7.140625" style="81" customWidth="1"/>
    <col min="14082" max="14082" width="12.7109375" style="81" customWidth="1"/>
    <col min="14083" max="14083" width="48.7109375" style="81" customWidth="1"/>
    <col min="14084" max="14084" width="10.7109375" style="81" customWidth="1"/>
    <col min="14085" max="14085" width="6.7109375" style="81" customWidth="1"/>
    <col min="14086" max="14087" width="12.28515625" style="81" customWidth="1"/>
    <col min="14088" max="14088" width="17.5703125" style="81" customWidth="1"/>
    <col min="14089" max="14090" width="12.28515625" style="81" customWidth="1"/>
    <col min="14091" max="14091" width="17.7109375" style="81" customWidth="1"/>
    <col min="14092" max="14092" width="11.7109375" style="81" customWidth="1"/>
    <col min="14093" max="14093" width="14.7109375" style="81" customWidth="1"/>
    <col min="14094" max="14336" width="9.140625" style="81"/>
    <col min="14337" max="14337" width="7.140625" style="81" customWidth="1"/>
    <col min="14338" max="14338" width="12.7109375" style="81" customWidth="1"/>
    <col min="14339" max="14339" width="48.7109375" style="81" customWidth="1"/>
    <col min="14340" max="14340" width="10.7109375" style="81" customWidth="1"/>
    <col min="14341" max="14341" width="6.7109375" style="81" customWidth="1"/>
    <col min="14342" max="14343" width="12.28515625" style="81" customWidth="1"/>
    <col min="14344" max="14344" width="17.5703125" style="81" customWidth="1"/>
    <col min="14345" max="14346" width="12.28515625" style="81" customWidth="1"/>
    <col min="14347" max="14347" width="17.7109375" style="81" customWidth="1"/>
    <col min="14348" max="14348" width="11.7109375" style="81" customWidth="1"/>
    <col min="14349" max="14349" width="14.7109375" style="81" customWidth="1"/>
    <col min="14350" max="14592" width="9.140625" style="81"/>
    <col min="14593" max="14593" width="7.140625" style="81" customWidth="1"/>
    <col min="14594" max="14594" width="12.7109375" style="81" customWidth="1"/>
    <col min="14595" max="14595" width="48.7109375" style="81" customWidth="1"/>
    <col min="14596" max="14596" width="10.7109375" style="81" customWidth="1"/>
    <col min="14597" max="14597" width="6.7109375" style="81" customWidth="1"/>
    <col min="14598" max="14599" width="12.28515625" style="81" customWidth="1"/>
    <col min="14600" max="14600" width="17.5703125" style="81" customWidth="1"/>
    <col min="14601" max="14602" width="12.28515625" style="81" customWidth="1"/>
    <col min="14603" max="14603" width="17.7109375" style="81" customWidth="1"/>
    <col min="14604" max="14604" width="11.7109375" style="81" customWidth="1"/>
    <col min="14605" max="14605" width="14.7109375" style="81" customWidth="1"/>
    <col min="14606" max="14848" width="9.140625" style="81"/>
    <col min="14849" max="14849" width="7.140625" style="81" customWidth="1"/>
    <col min="14850" max="14850" width="12.7109375" style="81" customWidth="1"/>
    <col min="14851" max="14851" width="48.7109375" style="81" customWidth="1"/>
    <col min="14852" max="14852" width="10.7109375" style="81" customWidth="1"/>
    <col min="14853" max="14853" width="6.7109375" style="81" customWidth="1"/>
    <col min="14854" max="14855" width="12.28515625" style="81" customWidth="1"/>
    <col min="14856" max="14856" width="17.5703125" style="81" customWidth="1"/>
    <col min="14857" max="14858" width="12.28515625" style="81" customWidth="1"/>
    <col min="14859" max="14859" width="17.7109375" style="81" customWidth="1"/>
    <col min="14860" max="14860" width="11.7109375" style="81" customWidth="1"/>
    <col min="14861" max="14861" width="14.7109375" style="81" customWidth="1"/>
    <col min="14862" max="15104" width="9.140625" style="81"/>
    <col min="15105" max="15105" width="7.140625" style="81" customWidth="1"/>
    <col min="15106" max="15106" width="12.7109375" style="81" customWidth="1"/>
    <col min="15107" max="15107" width="48.7109375" style="81" customWidth="1"/>
    <col min="15108" max="15108" width="10.7109375" style="81" customWidth="1"/>
    <col min="15109" max="15109" width="6.7109375" style="81" customWidth="1"/>
    <col min="15110" max="15111" width="12.28515625" style="81" customWidth="1"/>
    <col min="15112" max="15112" width="17.5703125" style="81" customWidth="1"/>
    <col min="15113" max="15114" width="12.28515625" style="81" customWidth="1"/>
    <col min="15115" max="15115" width="17.7109375" style="81" customWidth="1"/>
    <col min="15116" max="15116" width="11.7109375" style="81" customWidth="1"/>
    <col min="15117" max="15117" width="14.7109375" style="81" customWidth="1"/>
    <col min="15118" max="15360" width="9.140625" style="81"/>
    <col min="15361" max="15361" width="7.140625" style="81" customWidth="1"/>
    <col min="15362" max="15362" width="12.7109375" style="81" customWidth="1"/>
    <col min="15363" max="15363" width="48.7109375" style="81" customWidth="1"/>
    <col min="15364" max="15364" width="10.7109375" style="81" customWidth="1"/>
    <col min="15365" max="15365" width="6.7109375" style="81" customWidth="1"/>
    <col min="15366" max="15367" width="12.28515625" style="81" customWidth="1"/>
    <col min="15368" max="15368" width="17.5703125" style="81" customWidth="1"/>
    <col min="15369" max="15370" width="12.28515625" style="81" customWidth="1"/>
    <col min="15371" max="15371" width="17.7109375" style="81" customWidth="1"/>
    <col min="15372" max="15372" width="11.7109375" style="81" customWidth="1"/>
    <col min="15373" max="15373" width="14.7109375" style="81" customWidth="1"/>
    <col min="15374" max="15616" width="9.140625" style="81"/>
    <col min="15617" max="15617" width="7.140625" style="81" customWidth="1"/>
    <col min="15618" max="15618" width="12.7109375" style="81" customWidth="1"/>
    <col min="15619" max="15619" width="48.7109375" style="81" customWidth="1"/>
    <col min="15620" max="15620" width="10.7109375" style="81" customWidth="1"/>
    <col min="15621" max="15621" width="6.7109375" style="81" customWidth="1"/>
    <col min="15622" max="15623" width="12.28515625" style="81" customWidth="1"/>
    <col min="15624" max="15624" width="17.5703125" style="81" customWidth="1"/>
    <col min="15625" max="15626" width="12.28515625" style="81" customWidth="1"/>
    <col min="15627" max="15627" width="17.7109375" style="81" customWidth="1"/>
    <col min="15628" max="15628" width="11.7109375" style="81" customWidth="1"/>
    <col min="15629" max="15629" width="14.7109375" style="81" customWidth="1"/>
    <col min="15630" max="15872" width="9.140625" style="81"/>
    <col min="15873" max="15873" width="7.140625" style="81" customWidth="1"/>
    <col min="15874" max="15874" width="12.7109375" style="81" customWidth="1"/>
    <col min="15875" max="15875" width="48.7109375" style="81" customWidth="1"/>
    <col min="15876" max="15876" width="10.7109375" style="81" customWidth="1"/>
    <col min="15877" max="15877" width="6.7109375" style="81" customWidth="1"/>
    <col min="15878" max="15879" width="12.28515625" style="81" customWidth="1"/>
    <col min="15880" max="15880" width="17.5703125" style="81" customWidth="1"/>
    <col min="15881" max="15882" width="12.28515625" style="81" customWidth="1"/>
    <col min="15883" max="15883" width="17.7109375" style="81" customWidth="1"/>
    <col min="15884" max="15884" width="11.7109375" style="81" customWidth="1"/>
    <col min="15885" max="15885" width="14.7109375" style="81" customWidth="1"/>
    <col min="15886" max="16128" width="9.140625" style="81"/>
    <col min="16129" max="16129" width="7.140625" style="81" customWidth="1"/>
    <col min="16130" max="16130" width="12.7109375" style="81" customWidth="1"/>
    <col min="16131" max="16131" width="48.7109375" style="81" customWidth="1"/>
    <col min="16132" max="16132" width="10.7109375" style="81" customWidth="1"/>
    <col min="16133" max="16133" width="6.7109375" style="81" customWidth="1"/>
    <col min="16134" max="16135" width="12.28515625" style="81" customWidth="1"/>
    <col min="16136" max="16136" width="17.5703125" style="81" customWidth="1"/>
    <col min="16137" max="16138" width="12.28515625" style="81" customWidth="1"/>
    <col min="16139" max="16139" width="17.7109375" style="81" customWidth="1"/>
    <col min="16140" max="16140" width="11.7109375" style="81" customWidth="1"/>
    <col min="16141" max="16141" width="14.7109375" style="81" customWidth="1"/>
    <col min="16142" max="16384" width="9.140625" style="81"/>
  </cols>
  <sheetData>
    <row r="1" spans="1:13" ht="20.100000000000001" customHeight="1" thickBot="1" x14ac:dyDescent="0.25">
      <c r="A1" s="169" t="s">
        <v>249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</row>
    <row r="2" spans="1:13" ht="14.25" customHeight="1" thickBot="1" x14ac:dyDescent="0.25">
      <c r="A2" s="170" t="s">
        <v>78</v>
      </c>
      <c r="B2" s="171" t="s">
        <v>79</v>
      </c>
      <c r="C2" s="171" t="s">
        <v>80</v>
      </c>
      <c r="D2" s="171"/>
      <c r="E2" s="171" t="s">
        <v>81</v>
      </c>
      <c r="F2" s="172" t="s">
        <v>82</v>
      </c>
      <c r="G2" s="173" t="s">
        <v>83</v>
      </c>
      <c r="H2" s="173"/>
      <c r="I2" s="173"/>
      <c r="J2" s="173"/>
      <c r="K2" s="173"/>
      <c r="L2" s="174" t="s">
        <v>84</v>
      </c>
      <c r="M2" s="174"/>
    </row>
    <row r="3" spans="1:13" ht="51.4" customHeight="1" thickBot="1" x14ac:dyDescent="0.25">
      <c r="A3" s="170"/>
      <c r="B3" s="171"/>
      <c r="C3" s="171"/>
      <c r="D3" s="171"/>
      <c r="E3" s="171"/>
      <c r="F3" s="172"/>
      <c r="G3" s="12" t="s">
        <v>85</v>
      </c>
      <c r="H3" s="82" t="s">
        <v>214</v>
      </c>
      <c r="I3" s="12" t="s">
        <v>86</v>
      </c>
      <c r="J3" s="12" t="s">
        <v>87</v>
      </c>
      <c r="K3" s="13" t="s">
        <v>88</v>
      </c>
      <c r="L3" s="14" t="s">
        <v>89</v>
      </c>
      <c r="M3" s="83" t="s">
        <v>90</v>
      </c>
    </row>
    <row r="4" spans="1:13" ht="14.25" customHeight="1" x14ac:dyDescent="0.2">
      <c r="A4" s="84"/>
      <c r="B4" s="85"/>
      <c r="C4" s="86"/>
      <c r="D4" s="86"/>
      <c r="E4" s="85"/>
      <c r="F4" s="87"/>
      <c r="G4" s="87"/>
      <c r="H4" s="88"/>
      <c r="I4" s="88"/>
      <c r="J4" s="88"/>
      <c r="K4" s="88"/>
      <c r="L4" s="89"/>
      <c r="M4" s="90"/>
    </row>
    <row r="5" spans="1:13" ht="14.25" customHeight="1" x14ac:dyDescent="0.2">
      <c r="A5" s="162"/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</row>
    <row r="6" spans="1:13" ht="14.25" customHeight="1" x14ac:dyDescent="0.2">
      <c r="A6" s="91"/>
      <c r="B6" s="92"/>
      <c r="C6" s="92"/>
      <c r="D6" s="92"/>
      <c r="E6" s="93"/>
      <c r="F6" s="92"/>
      <c r="G6" s="92"/>
      <c r="H6" s="92"/>
      <c r="I6" s="92"/>
      <c r="J6" s="92"/>
      <c r="K6" s="92"/>
      <c r="L6" s="92"/>
      <c r="M6" s="94"/>
    </row>
    <row r="7" spans="1:13" ht="14.25" customHeight="1" x14ac:dyDescent="0.2">
      <c r="A7" s="95" t="s">
        <v>91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6"/>
    </row>
    <row r="8" spans="1:13" ht="14.25" customHeight="1" x14ac:dyDescent="0.2">
      <c r="A8" s="163" t="s">
        <v>92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</row>
    <row r="9" spans="1:13" ht="14.25" customHeight="1" x14ac:dyDescent="0.2">
      <c r="A9" s="164" t="s">
        <v>93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4"/>
    </row>
    <row r="10" spans="1:13" ht="14.25" customHeight="1" x14ac:dyDescent="0.2">
      <c r="A10" s="163" t="s">
        <v>94</v>
      </c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</row>
    <row r="11" spans="1:13" ht="14.25" customHeight="1" x14ac:dyDescent="0.2">
      <c r="A11" s="163" t="s">
        <v>95</v>
      </c>
      <c r="B11" s="163"/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163"/>
    </row>
    <row r="12" spans="1:13" ht="43.5" customHeight="1" x14ac:dyDescent="0.2">
      <c r="A12" s="163" t="s">
        <v>96</v>
      </c>
      <c r="B12" s="163"/>
      <c r="C12" s="163"/>
      <c r="D12" s="163"/>
      <c r="E12" s="163"/>
      <c r="F12" s="163"/>
      <c r="G12" s="163"/>
      <c r="H12" s="163"/>
      <c r="I12" s="163"/>
      <c r="J12" s="163"/>
      <c r="K12" s="163"/>
      <c r="L12" s="163"/>
      <c r="M12" s="163"/>
    </row>
    <row r="13" spans="1:13" ht="14.25" customHeight="1" x14ac:dyDescent="0.2">
      <c r="A13" s="97"/>
      <c r="B13" s="98"/>
      <c r="C13" s="98"/>
      <c r="D13" s="98"/>
      <c r="E13" s="99"/>
      <c r="F13" s="98"/>
      <c r="G13" s="98"/>
      <c r="H13" s="98"/>
      <c r="I13" s="98"/>
      <c r="J13" s="98"/>
      <c r="K13" s="98"/>
      <c r="L13" s="98"/>
      <c r="M13" s="100"/>
    </row>
    <row r="14" spans="1:13" ht="50.25" customHeight="1" x14ac:dyDescent="0.2">
      <c r="A14" s="165" t="s">
        <v>97</v>
      </c>
      <c r="B14" s="165"/>
      <c r="C14" s="165"/>
      <c r="D14" s="165"/>
      <c r="E14" s="165"/>
      <c r="F14" s="165"/>
      <c r="G14" s="165"/>
      <c r="H14" s="165"/>
      <c r="I14" s="165"/>
      <c r="J14" s="165"/>
      <c r="K14" s="165"/>
      <c r="L14" s="165"/>
      <c r="M14" s="165"/>
    </row>
    <row r="15" spans="1:13" ht="69" customHeight="1" x14ac:dyDescent="0.2">
      <c r="A15" s="166" t="s">
        <v>98</v>
      </c>
      <c r="B15" s="166"/>
      <c r="C15" s="166"/>
      <c r="D15" s="166"/>
      <c r="E15" s="166"/>
      <c r="F15" s="166"/>
      <c r="G15" s="166"/>
      <c r="H15" s="166"/>
      <c r="I15" s="166"/>
      <c r="J15" s="166"/>
      <c r="K15" s="166"/>
      <c r="L15" s="166"/>
      <c r="M15" s="166"/>
    </row>
    <row r="16" spans="1:13" ht="14.25" customHeight="1" x14ac:dyDescent="0.2">
      <c r="A16" s="162" t="s">
        <v>99</v>
      </c>
      <c r="B16" s="162"/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</row>
    <row r="17" spans="1:13" ht="14.25" customHeight="1" x14ac:dyDescent="0.2">
      <c r="A17" s="101"/>
      <c r="B17" s="102"/>
      <c r="C17" s="103"/>
      <c r="D17" s="103"/>
      <c r="E17" s="15"/>
      <c r="F17" s="16"/>
      <c r="G17" s="16"/>
      <c r="H17" s="17"/>
      <c r="I17" s="17"/>
      <c r="J17" s="17"/>
      <c r="K17" s="17"/>
      <c r="L17" s="18"/>
      <c r="M17" s="104"/>
    </row>
    <row r="18" spans="1:13" ht="14.25" customHeight="1" x14ac:dyDescent="0.2">
      <c r="A18" s="167" t="s">
        <v>100</v>
      </c>
      <c r="B18" s="167"/>
      <c r="C18" s="167"/>
      <c r="D18" s="167"/>
      <c r="E18" s="167"/>
      <c r="F18" s="167"/>
      <c r="G18" s="167"/>
      <c r="H18" s="167"/>
      <c r="I18" s="167"/>
      <c r="J18" s="167"/>
      <c r="K18" s="167"/>
      <c r="L18" s="167"/>
      <c r="M18" s="167"/>
    </row>
    <row r="19" spans="1:13" ht="14.25" customHeight="1" thickBot="1" x14ac:dyDescent="0.25">
      <c r="A19" s="101"/>
      <c r="B19" s="102"/>
      <c r="C19" s="103"/>
      <c r="D19" s="103"/>
      <c r="E19" s="15"/>
      <c r="F19" s="16"/>
      <c r="G19" s="16"/>
      <c r="H19" s="17"/>
      <c r="I19" s="17"/>
      <c r="J19" s="17"/>
      <c r="K19" s="17"/>
      <c r="L19" s="18"/>
      <c r="M19" s="104"/>
    </row>
    <row r="20" spans="1:13" ht="53.25" customHeight="1" thickBot="1" x14ac:dyDescent="0.25">
      <c r="A20" s="168" t="s">
        <v>101</v>
      </c>
      <c r="B20" s="168"/>
      <c r="C20" s="168"/>
      <c r="D20" s="168"/>
      <c r="E20" s="168"/>
      <c r="F20" s="168"/>
      <c r="G20" s="168"/>
      <c r="H20" s="168"/>
      <c r="I20" s="168"/>
      <c r="J20" s="168"/>
      <c r="K20" s="168"/>
      <c r="L20" s="168"/>
      <c r="M20" s="168"/>
    </row>
    <row r="21" spans="1:13" ht="14.25" customHeight="1" x14ac:dyDescent="0.2">
      <c r="A21" s="101"/>
      <c r="B21" s="102"/>
      <c r="C21" s="103"/>
      <c r="D21" s="103"/>
      <c r="E21" s="15"/>
      <c r="F21" s="16"/>
      <c r="G21" s="16"/>
      <c r="H21" s="105"/>
      <c r="I21" s="17"/>
      <c r="J21" s="17"/>
      <c r="K21" s="17"/>
      <c r="L21" s="18"/>
      <c r="M21" s="104"/>
    </row>
    <row r="22" spans="1:13" ht="14.25" customHeight="1" x14ac:dyDescent="0.2">
      <c r="A22" s="101"/>
      <c r="B22" s="161" t="s">
        <v>102</v>
      </c>
      <c r="C22" s="161"/>
      <c r="D22" s="161"/>
      <c r="E22" s="161"/>
      <c r="F22" s="161"/>
      <c r="G22" s="161"/>
      <c r="H22" s="161"/>
      <c r="I22" s="161"/>
      <c r="J22" s="161"/>
      <c r="K22" s="161"/>
      <c r="L22" s="18"/>
      <c r="M22" s="104"/>
    </row>
    <row r="23" spans="1:13" ht="14.25" customHeight="1" thickBot="1" x14ac:dyDescent="0.25">
      <c r="A23" s="101"/>
      <c r="B23" s="102"/>
      <c r="C23" s="103"/>
      <c r="D23" s="103"/>
      <c r="E23" s="15"/>
      <c r="F23" s="16"/>
      <c r="G23" s="16"/>
      <c r="H23" s="17"/>
      <c r="I23" s="17"/>
      <c r="J23" s="17"/>
      <c r="K23" s="17"/>
      <c r="L23" s="18"/>
      <c r="M23" s="104"/>
    </row>
    <row r="24" spans="1:13" ht="14.25" customHeight="1" x14ac:dyDescent="0.25">
      <c r="A24" s="19"/>
      <c r="B24" s="106" t="s">
        <v>103</v>
      </c>
      <c r="C24" s="107" t="s">
        <v>104</v>
      </c>
      <c r="D24" s="108"/>
      <c r="E24" s="20"/>
      <c r="F24" s="21"/>
      <c r="G24" s="21"/>
      <c r="H24" s="22"/>
      <c r="I24" s="22"/>
      <c r="J24" s="22"/>
      <c r="K24" s="22"/>
      <c r="L24" s="23"/>
      <c r="M24" s="24"/>
    </row>
    <row r="25" spans="1:13" ht="52.5" customHeight="1" x14ac:dyDescent="0.25">
      <c r="A25" s="25">
        <v>1</v>
      </c>
      <c r="B25" s="109"/>
      <c r="C25" s="110" t="s">
        <v>105</v>
      </c>
      <c r="D25" s="111"/>
      <c r="E25" s="26" t="s">
        <v>106</v>
      </c>
      <c r="F25" s="27">
        <v>75</v>
      </c>
      <c r="G25" s="155"/>
      <c r="H25" s="156"/>
      <c r="I25" s="28">
        <f>F25*G25</f>
        <v>0</v>
      </c>
      <c r="J25" s="28">
        <f>F25*H25</f>
        <v>0</v>
      </c>
      <c r="K25" s="28">
        <f t="shared" ref="K25:K37" si="0">SUM(I25:J25)</f>
        <v>0</v>
      </c>
      <c r="L25" s="29"/>
      <c r="M25" s="30"/>
    </row>
    <row r="26" spans="1:13" ht="20.25" customHeight="1" x14ac:dyDescent="0.25">
      <c r="A26" s="25">
        <f t="shared" ref="A26:A37" si="1">A25+1</f>
        <v>2</v>
      </c>
      <c r="B26" s="109"/>
      <c r="C26" s="112" t="s">
        <v>107</v>
      </c>
      <c r="D26" s="113"/>
      <c r="E26" s="26" t="s">
        <v>106</v>
      </c>
      <c r="F26" s="27">
        <v>180</v>
      </c>
      <c r="G26" s="155"/>
      <c r="H26" s="156"/>
      <c r="I26" s="28">
        <f t="shared" ref="I26:I40" si="2">F26*G26</f>
        <v>0</v>
      </c>
      <c r="J26" s="28">
        <f t="shared" ref="J26:J40" si="3">F26*H26</f>
        <v>0</v>
      </c>
      <c r="K26" s="28">
        <f t="shared" si="0"/>
        <v>0</v>
      </c>
      <c r="L26" s="29"/>
      <c r="M26" s="30"/>
    </row>
    <row r="27" spans="1:13" ht="20.25" customHeight="1" x14ac:dyDescent="0.25">
      <c r="A27" s="25">
        <f t="shared" si="1"/>
        <v>3</v>
      </c>
      <c r="B27" s="109"/>
      <c r="C27" s="112" t="s">
        <v>108</v>
      </c>
      <c r="D27" s="113"/>
      <c r="E27" s="26" t="s">
        <v>106</v>
      </c>
      <c r="F27" s="27">
        <v>60</v>
      </c>
      <c r="G27" s="155"/>
      <c r="H27" s="156"/>
      <c r="I27" s="28">
        <f t="shared" si="2"/>
        <v>0</v>
      </c>
      <c r="J27" s="28">
        <f t="shared" si="3"/>
        <v>0</v>
      </c>
      <c r="K27" s="28">
        <f t="shared" si="0"/>
        <v>0</v>
      </c>
      <c r="L27" s="29"/>
      <c r="M27" s="30"/>
    </row>
    <row r="28" spans="1:13" ht="14.25" customHeight="1" x14ac:dyDescent="0.25">
      <c r="A28" s="25">
        <f t="shared" si="1"/>
        <v>4</v>
      </c>
      <c r="B28" s="109"/>
      <c r="C28" s="112" t="s">
        <v>109</v>
      </c>
      <c r="D28" s="113"/>
      <c r="E28" s="26" t="s">
        <v>106</v>
      </c>
      <c r="F28" s="27">
        <v>50</v>
      </c>
      <c r="G28" s="155"/>
      <c r="H28" s="156"/>
      <c r="I28" s="28">
        <f t="shared" si="2"/>
        <v>0</v>
      </c>
      <c r="J28" s="28">
        <f t="shared" si="3"/>
        <v>0</v>
      </c>
      <c r="K28" s="28">
        <f t="shared" si="0"/>
        <v>0</v>
      </c>
      <c r="L28" s="29"/>
      <c r="M28" s="30"/>
    </row>
    <row r="29" spans="1:13" ht="61.5" customHeight="1" x14ac:dyDescent="0.25">
      <c r="A29" s="25">
        <f t="shared" si="1"/>
        <v>5</v>
      </c>
      <c r="B29" s="109"/>
      <c r="C29" s="114" t="s">
        <v>110</v>
      </c>
      <c r="D29" s="113"/>
      <c r="E29" s="26" t="s">
        <v>215</v>
      </c>
      <c r="F29" s="27">
        <v>1</v>
      </c>
      <c r="G29" s="155"/>
      <c r="H29" s="156"/>
      <c r="I29" s="28">
        <f t="shared" si="2"/>
        <v>0</v>
      </c>
      <c r="J29" s="28">
        <f t="shared" si="3"/>
        <v>0</v>
      </c>
      <c r="K29" s="28">
        <f t="shared" si="0"/>
        <v>0</v>
      </c>
      <c r="L29" s="29"/>
      <c r="M29" s="30"/>
    </row>
    <row r="30" spans="1:13" ht="14.25" customHeight="1" x14ac:dyDescent="0.25">
      <c r="A30" s="25"/>
      <c r="B30" s="109"/>
      <c r="C30" s="112"/>
      <c r="D30" s="113"/>
      <c r="E30" s="26"/>
      <c r="F30" s="27"/>
      <c r="G30" s="27"/>
      <c r="H30" s="28"/>
      <c r="I30" s="28"/>
      <c r="J30" s="28"/>
      <c r="K30" s="28"/>
      <c r="L30" s="29"/>
      <c r="M30" s="30"/>
    </row>
    <row r="31" spans="1:13" ht="14.25" customHeight="1" x14ac:dyDescent="0.25">
      <c r="A31" s="25">
        <v>6</v>
      </c>
      <c r="B31" s="109"/>
      <c r="C31" s="112" t="s">
        <v>112</v>
      </c>
      <c r="D31" s="113"/>
      <c r="E31" s="26" t="s">
        <v>106</v>
      </c>
      <c r="F31" s="27">
        <v>90</v>
      </c>
      <c r="G31" s="155"/>
      <c r="H31" s="156"/>
      <c r="I31" s="28">
        <f t="shared" si="2"/>
        <v>0</v>
      </c>
      <c r="J31" s="28">
        <f t="shared" si="3"/>
        <v>0</v>
      </c>
      <c r="K31" s="28">
        <f t="shared" si="0"/>
        <v>0</v>
      </c>
      <c r="L31" s="29"/>
      <c r="M31" s="30"/>
    </row>
    <row r="32" spans="1:13" ht="14.25" customHeight="1" x14ac:dyDescent="0.25">
      <c r="A32" s="25">
        <f t="shared" si="1"/>
        <v>7</v>
      </c>
      <c r="B32" s="109"/>
      <c r="C32" s="112" t="s">
        <v>113</v>
      </c>
      <c r="D32" s="113"/>
      <c r="E32" s="26" t="s">
        <v>106</v>
      </c>
      <c r="F32" s="27">
        <v>42</v>
      </c>
      <c r="G32" s="155"/>
      <c r="H32" s="156"/>
      <c r="I32" s="28">
        <f t="shared" si="2"/>
        <v>0</v>
      </c>
      <c r="J32" s="28">
        <f t="shared" si="3"/>
        <v>0</v>
      </c>
      <c r="K32" s="28">
        <f t="shared" si="0"/>
        <v>0</v>
      </c>
      <c r="L32" s="29"/>
      <c r="M32" s="30"/>
    </row>
    <row r="33" spans="1:13" ht="14.25" customHeight="1" x14ac:dyDescent="0.25">
      <c r="A33" s="25">
        <f t="shared" si="1"/>
        <v>8</v>
      </c>
      <c r="B33" s="109"/>
      <c r="C33" s="112" t="s">
        <v>114</v>
      </c>
      <c r="D33" s="113"/>
      <c r="E33" s="26" t="s">
        <v>106</v>
      </c>
      <c r="F33" s="27">
        <v>25</v>
      </c>
      <c r="G33" s="155"/>
      <c r="H33" s="156"/>
      <c r="I33" s="28">
        <f t="shared" si="2"/>
        <v>0</v>
      </c>
      <c r="J33" s="28">
        <f t="shared" si="3"/>
        <v>0</v>
      </c>
      <c r="K33" s="28">
        <f t="shared" si="0"/>
        <v>0</v>
      </c>
      <c r="L33" s="29"/>
      <c r="M33" s="30"/>
    </row>
    <row r="34" spans="1:13" ht="45" customHeight="1" x14ac:dyDescent="0.25">
      <c r="A34" s="25">
        <f t="shared" si="1"/>
        <v>9</v>
      </c>
      <c r="B34" s="109"/>
      <c r="C34" s="114" t="s">
        <v>115</v>
      </c>
      <c r="D34" s="113"/>
      <c r="E34" s="26" t="s">
        <v>106</v>
      </c>
      <c r="F34" s="27">
        <v>65</v>
      </c>
      <c r="G34" s="155"/>
      <c r="H34" s="156"/>
      <c r="I34" s="28">
        <f t="shared" si="2"/>
        <v>0</v>
      </c>
      <c r="J34" s="28">
        <f t="shared" si="3"/>
        <v>0</v>
      </c>
      <c r="K34" s="28">
        <f t="shared" si="0"/>
        <v>0</v>
      </c>
      <c r="L34" s="29"/>
      <c r="M34" s="30"/>
    </row>
    <row r="35" spans="1:13" ht="14.25" customHeight="1" x14ac:dyDescent="0.25">
      <c r="A35" s="25">
        <f t="shared" si="1"/>
        <v>10</v>
      </c>
      <c r="B35" s="109"/>
      <c r="C35" s="112" t="s">
        <v>116</v>
      </c>
      <c r="D35" s="113"/>
      <c r="E35" s="26" t="s">
        <v>106</v>
      </c>
      <c r="F35" s="27">
        <v>130</v>
      </c>
      <c r="G35" s="155"/>
      <c r="H35" s="156"/>
      <c r="I35" s="28">
        <f t="shared" si="2"/>
        <v>0</v>
      </c>
      <c r="J35" s="28">
        <f t="shared" si="3"/>
        <v>0</v>
      </c>
      <c r="K35" s="28">
        <f t="shared" si="0"/>
        <v>0</v>
      </c>
      <c r="L35" s="29"/>
      <c r="M35" s="30"/>
    </row>
    <row r="36" spans="1:13" ht="30.75" customHeight="1" x14ac:dyDescent="0.25">
      <c r="A36" s="25">
        <v>12</v>
      </c>
      <c r="B36" s="109"/>
      <c r="C36" s="114" t="s">
        <v>117</v>
      </c>
      <c r="D36" s="113"/>
      <c r="E36" s="26" t="s">
        <v>106</v>
      </c>
      <c r="F36" s="27">
        <v>65</v>
      </c>
      <c r="G36" s="155"/>
      <c r="H36" s="156"/>
      <c r="I36" s="28">
        <f t="shared" si="2"/>
        <v>0</v>
      </c>
      <c r="J36" s="28">
        <f t="shared" si="3"/>
        <v>0</v>
      </c>
      <c r="K36" s="28">
        <f t="shared" si="0"/>
        <v>0</v>
      </c>
      <c r="L36" s="29"/>
      <c r="M36" s="30"/>
    </row>
    <row r="37" spans="1:13" ht="18" customHeight="1" x14ac:dyDescent="0.25">
      <c r="A37" s="25">
        <f t="shared" si="1"/>
        <v>13</v>
      </c>
      <c r="B37" s="109"/>
      <c r="C37" s="112" t="s">
        <v>118</v>
      </c>
      <c r="D37" s="113"/>
      <c r="E37" s="26" t="s">
        <v>106</v>
      </c>
      <c r="F37" s="27">
        <v>450</v>
      </c>
      <c r="G37" s="155"/>
      <c r="H37" s="156"/>
      <c r="I37" s="28">
        <f t="shared" si="2"/>
        <v>0</v>
      </c>
      <c r="J37" s="28">
        <f t="shared" si="3"/>
        <v>0</v>
      </c>
      <c r="K37" s="28">
        <f t="shared" si="0"/>
        <v>0</v>
      </c>
      <c r="L37" s="29"/>
      <c r="M37" s="30"/>
    </row>
    <row r="38" spans="1:13" ht="39.75" customHeight="1" x14ac:dyDescent="0.25">
      <c r="A38" s="25"/>
      <c r="B38" s="109"/>
      <c r="C38" s="114" t="s">
        <v>216</v>
      </c>
      <c r="D38" s="113"/>
      <c r="E38" s="26"/>
      <c r="F38" s="27"/>
      <c r="G38" s="27"/>
      <c r="H38" s="28"/>
      <c r="I38" s="28">
        <f t="shared" si="2"/>
        <v>0</v>
      </c>
      <c r="J38" s="28">
        <f t="shared" si="3"/>
        <v>0</v>
      </c>
      <c r="K38" s="28"/>
      <c r="L38" s="29"/>
      <c r="M38" s="30"/>
    </row>
    <row r="39" spans="1:13" ht="14.25" customHeight="1" x14ac:dyDescent="0.25">
      <c r="A39" s="25">
        <f>A37+1</f>
        <v>14</v>
      </c>
      <c r="B39" s="109"/>
      <c r="C39" s="112" t="s">
        <v>217</v>
      </c>
      <c r="D39" s="113"/>
      <c r="E39" s="26" t="s">
        <v>215</v>
      </c>
      <c r="F39" s="27">
        <v>9</v>
      </c>
      <c r="G39" s="155"/>
      <c r="H39" s="156"/>
      <c r="I39" s="28">
        <f t="shared" si="2"/>
        <v>0</v>
      </c>
      <c r="J39" s="28">
        <f t="shared" si="3"/>
        <v>0</v>
      </c>
      <c r="K39" s="28">
        <f>SUM(I39:J39)</f>
        <v>0</v>
      </c>
      <c r="L39" s="29"/>
      <c r="M39" s="30"/>
    </row>
    <row r="40" spans="1:13" ht="14.25" customHeight="1" x14ac:dyDescent="0.25">
      <c r="A40" s="25">
        <f t="shared" ref="A40:A47" si="4">A39+1</f>
        <v>15</v>
      </c>
      <c r="B40" s="109"/>
      <c r="C40" s="112" t="s">
        <v>218</v>
      </c>
      <c r="D40" s="113"/>
      <c r="E40" s="26" t="s">
        <v>215</v>
      </c>
      <c r="F40" s="27">
        <v>1</v>
      </c>
      <c r="G40" s="155"/>
      <c r="H40" s="156"/>
      <c r="I40" s="28">
        <f t="shared" si="2"/>
        <v>0</v>
      </c>
      <c r="J40" s="28">
        <f t="shared" si="3"/>
        <v>0</v>
      </c>
      <c r="K40" s="28">
        <f>SUM(I40:J40)</f>
        <v>0</v>
      </c>
      <c r="L40" s="29"/>
      <c r="M40" s="30"/>
    </row>
    <row r="41" spans="1:13" ht="27" customHeight="1" x14ac:dyDescent="0.25">
      <c r="A41" s="25">
        <f t="shared" si="4"/>
        <v>16</v>
      </c>
      <c r="B41" s="109"/>
      <c r="C41" s="114" t="s">
        <v>219</v>
      </c>
      <c r="D41" s="113"/>
      <c r="E41" s="26"/>
      <c r="F41" s="27"/>
      <c r="G41" s="27"/>
      <c r="H41" s="28"/>
      <c r="I41" s="28"/>
      <c r="J41" s="28"/>
      <c r="K41" s="28"/>
      <c r="L41" s="29"/>
      <c r="M41" s="30"/>
    </row>
    <row r="42" spans="1:13" ht="14.25" customHeight="1" x14ac:dyDescent="0.25">
      <c r="A42" s="25">
        <f t="shared" si="4"/>
        <v>17</v>
      </c>
      <c r="B42" s="109"/>
      <c r="C42" s="112" t="s">
        <v>220</v>
      </c>
      <c r="D42" s="113"/>
      <c r="E42" s="26" t="s">
        <v>215</v>
      </c>
      <c r="F42" s="27">
        <v>2</v>
      </c>
      <c r="G42" s="155"/>
      <c r="H42" s="156"/>
      <c r="I42" s="28">
        <f t="shared" ref="I42:I47" si="5">F42*G42</f>
        <v>0</v>
      </c>
      <c r="J42" s="28">
        <f t="shared" ref="J42:J47" si="6">F42*H42</f>
        <v>0</v>
      </c>
      <c r="K42" s="28">
        <f t="shared" ref="K42:K47" si="7">SUM(I42:J42)</f>
        <v>0</v>
      </c>
      <c r="L42" s="29"/>
      <c r="M42" s="30"/>
    </row>
    <row r="43" spans="1:13" ht="14.25" customHeight="1" x14ac:dyDescent="0.25">
      <c r="A43" s="25">
        <f t="shared" si="4"/>
        <v>18</v>
      </c>
      <c r="B43" s="109"/>
      <c r="C43" s="112" t="s">
        <v>221</v>
      </c>
      <c r="D43" s="113"/>
      <c r="E43" s="26" t="s">
        <v>215</v>
      </c>
      <c r="F43" s="27">
        <v>1</v>
      </c>
      <c r="G43" s="155"/>
      <c r="H43" s="156"/>
      <c r="I43" s="28">
        <f t="shared" si="5"/>
        <v>0</v>
      </c>
      <c r="J43" s="28">
        <f t="shared" si="6"/>
        <v>0</v>
      </c>
      <c r="K43" s="28">
        <f t="shared" si="7"/>
        <v>0</v>
      </c>
      <c r="L43" s="29"/>
      <c r="M43" s="30"/>
    </row>
    <row r="44" spans="1:13" ht="14.25" customHeight="1" x14ac:dyDescent="0.25">
      <c r="A44" s="25">
        <f t="shared" si="4"/>
        <v>19</v>
      </c>
      <c r="B44" s="109"/>
      <c r="C44" s="112" t="s">
        <v>222</v>
      </c>
      <c r="D44" s="113"/>
      <c r="E44" s="26" t="s">
        <v>215</v>
      </c>
      <c r="F44" s="27">
        <v>2</v>
      </c>
      <c r="G44" s="155"/>
      <c r="H44" s="156"/>
      <c r="I44" s="28">
        <f t="shared" si="5"/>
        <v>0</v>
      </c>
      <c r="J44" s="28">
        <f t="shared" si="6"/>
        <v>0</v>
      </c>
      <c r="K44" s="28">
        <f t="shared" si="7"/>
        <v>0</v>
      </c>
      <c r="L44" s="29"/>
      <c r="M44" s="30"/>
    </row>
    <row r="45" spans="1:13" ht="14.25" customHeight="1" x14ac:dyDescent="0.25">
      <c r="A45" s="25">
        <f t="shared" si="4"/>
        <v>20</v>
      </c>
      <c r="B45" s="109"/>
      <c r="C45" s="112" t="s">
        <v>223</v>
      </c>
      <c r="D45" s="113"/>
      <c r="E45" s="26" t="s">
        <v>215</v>
      </c>
      <c r="F45" s="27">
        <v>2</v>
      </c>
      <c r="G45" s="155"/>
      <c r="H45" s="156"/>
      <c r="I45" s="28">
        <f t="shared" si="5"/>
        <v>0</v>
      </c>
      <c r="J45" s="28">
        <f t="shared" si="6"/>
        <v>0</v>
      </c>
      <c r="K45" s="28">
        <f t="shared" si="7"/>
        <v>0</v>
      </c>
      <c r="L45" s="29"/>
      <c r="M45" s="30"/>
    </row>
    <row r="46" spans="1:13" ht="14.25" customHeight="1" x14ac:dyDescent="0.25">
      <c r="A46" s="25">
        <f t="shared" si="4"/>
        <v>21</v>
      </c>
      <c r="B46" s="109"/>
      <c r="C46" s="112" t="s">
        <v>224</v>
      </c>
      <c r="D46" s="113"/>
      <c r="E46" s="26" t="s">
        <v>215</v>
      </c>
      <c r="F46" s="27">
        <v>2</v>
      </c>
      <c r="G46" s="155"/>
      <c r="H46" s="156"/>
      <c r="I46" s="28">
        <f t="shared" si="5"/>
        <v>0</v>
      </c>
      <c r="J46" s="28">
        <f t="shared" si="6"/>
        <v>0</v>
      </c>
      <c r="K46" s="28">
        <f t="shared" si="7"/>
        <v>0</v>
      </c>
      <c r="L46" s="29"/>
      <c r="M46" s="30"/>
    </row>
    <row r="47" spans="1:13" ht="14.25" customHeight="1" x14ac:dyDescent="0.25">
      <c r="A47" s="25">
        <f t="shared" si="4"/>
        <v>22</v>
      </c>
      <c r="B47" s="109"/>
      <c r="C47" s="112" t="s">
        <v>225</v>
      </c>
      <c r="D47" s="113"/>
      <c r="E47" s="26" t="s">
        <v>215</v>
      </c>
      <c r="F47" s="27">
        <v>1</v>
      </c>
      <c r="G47" s="155"/>
      <c r="H47" s="156"/>
      <c r="I47" s="28">
        <f t="shared" si="5"/>
        <v>0</v>
      </c>
      <c r="J47" s="28">
        <f t="shared" si="6"/>
        <v>0</v>
      </c>
      <c r="K47" s="28">
        <f t="shared" si="7"/>
        <v>0</v>
      </c>
      <c r="L47" s="29"/>
      <c r="M47" s="30"/>
    </row>
    <row r="48" spans="1:13" ht="56.25" customHeight="1" x14ac:dyDescent="0.25">
      <c r="A48" s="25"/>
      <c r="B48" s="109"/>
      <c r="C48" s="114" t="s">
        <v>226</v>
      </c>
      <c r="D48" s="113"/>
      <c r="E48" s="26"/>
      <c r="F48" s="27"/>
      <c r="G48" s="27"/>
      <c r="H48" s="28"/>
      <c r="I48" s="28"/>
      <c r="J48" s="28"/>
      <c r="K48" s="28"/>
      <c r="L48" s="29"/>
      <c r="M48" s="30"/>
    </row>
    <row r="49" spans="1:13" ht="14.25" customHeight="1" x14ac:dyDescent="0.25">
      <c r="A49" s="25">
        <f>A47+1</f>
        <v>23</v>
      </c>
      <c r="B49" s="109"/>
      <c r="C49" s="112" t="s">
        <v>227</v>
      </c>
      <c r="D49" s="113"/>
      <c r="E49" s="26" t="s">
        <v>215</v>
      </c>
      <c r="F49" s="27">
        <v>3</v>
      </c>
      <c r="G49" s="155"/>
      <c r="H49" s="156"/>
      <c r="I49" s="28">
        <f>F49*G49</f>
        <v>0</v>
      </c>
      <c r="J49" s="28">
        <f>F49*H49</f>
        <v>0</v>
      </c>
      <c r="K49" s="28">
        <f>SUM(I49:J49)</f>
        <v>0</v>
      </c>
      <c r="L49" s="29"/>
      <c r="M49" s="30"/>
    </row>
    <row r="50" spans="1:13" ht="55.5" customHeight="1" x14ac:dyDescent="0.25">
      <c r="A50" s="25"/>
      <c r="B50" s="109"/>
      <c r="C50" s="114" t="s">
        <v>228</v>
      </c>
      <c r="D50" s="113"/>
      <c r="E50" s="26"/>
      <c r="F50" s="27"/>
      <c r="G50" s="27"/>
      <c r="H50" s="28"/>
      <c r="I50" s="28"/>
      <c r="J50" s="28"/>
      <c r="K50" s="28"/>
      <c r="L50" s="29"/>
      <c r="M50" s="30"/>
    </row>
    <row r="51" spans="1:13" ht="32.85" customHeight="1" x14ac:dyDescent="0.25">
      <c r="A51" s="25">
        <f>A49+1</f>
        <v>24</v>
      </c>
      <c r="B51" s="109"/>
      <c r="C51" s="114" t="s">
        <v>229</v>
      </c>
      <c r="D51" s="113"/>
      <c r="E51" s="26" t="s">
        <v>215</v>
      </c>
      <c r="F51" s="27">
        <v>10</v>
      </c>
      <c r="G51" s="155"/>
      <c r="H51" s="156"/>
      <c r="I51" s="28">
        <f t="shared" ref="I51:I53" si="8">F51*G51</f>
        <v>0</v>
      </c>
      <c r="J51" s="28">
        <f t="shared" ref="J51:J53" si="9">F51*H51</f>
        <v>0</v>
      </c>
      <c r="K51" s="28">
        <f>SUM(I51:J51)</f>
        <v>0</v>
      </c>
      <c r="L51" s="29"/>
      <c r="M51" s="30"/>
    </row>
    <row r="52" spans="1:13" ht="18.75" customHeight="1" x14ac:dyDescent="0.25">
      <c r="A52" s="25">
        <f>A51+1</f>
        <v>25</v>
      </c>
      <c r="B52" s="109"/>
      <c r="C52" s="114" t="s">
        <v>230</v>
      </c>
      <c r="D52" s="113"/>
      <c r="E52" s="26" t="s">
        <v>215</v>
      </c>
      <c r="F52" s="27">
        <v>3</v>
      </c>
      <c r="G52" s="155"/>
      <c r="H52" s="156"/>
      <c r="I52" s="28">
        <f t="shared" si="8"/>
        <v>0</v>
      </c>
      <c r="J52" s="28">
        <f t="shared" si="9"/>
        <v>0</v>
      </c>
      <c r="K52" s="28">
        <f>SUM(I52:J52)</f>
        <v>0</v>
      </c>
      <c r="L52" s="29"/>
      <c r="M52" s="30"/>
    </row>
    <row r="53" spans="1:13" ht="28.35" customHeight="1" x14ac:dyDescent="0.25">
      <c r="A53" s="25">
        <f>A52+1</f>
        <v>26</v>
      </c>
      <c r="B53" s="109"/>
      <c r="C53" s="114" t="s">
        <v>231</v>
      </c>
      <c r="D53" s="113"/>
      <c r="E53" s="26" t="s">
        <v>215</v>
      </c>
      <c r="F53" s="27">
        <v>5</v>
      </c>
      <c r="G53" s="155"/>
      <c r="H53" s="156"/>
      <c r="I53" s="28">
        <f t="shared" si="8"/>
        <v>0</v>
      </c>
      <c r="J53" s="28">
        <f t="shared" si="9"/>
        <v>0</v>
      </c>
      <c r="K53" s="28">
        <f>SUM(I53:J53)</f>
        <v>0</v>
      </c>
      <c r="L53" s="29"/>
      <c r="M53" s="30"/>
    </row>
    <row r="54" spans="1:13" ht="29.25" customHeight="1" x14ac:dyDescent="0.25">
      <c r="A54" s="25"/>
      <c r="B54" s="109"/>
      <c r="C54" s="114" t="s">
        <v>232</v>
      </c>
      <c r="D54" s="113"/>
      <c r="E54" s="26"/>
      <c r="F54" s="27"/>
      <c r="G54" s="158"/>
      <c r="H54" s="159"/>
      <c r="I54" s="28"/>
      <c r="J54" s="28"/>
      <c r="K54" s="28"/>
      <c r="L54" s="29"/>
      <c r="M54" s="30"/>
    </row>
    <row r="55" spans="1:13" ht="14.25" customHeight="1" x14ac:dyDescent="0.25">
      <c r="A55" s="25">
        <f>A53+1</f>
        <v>27</v>
      </c>
      <c r="B55" s="109"/>
      <c r="C55" s="112" t="s">
        <v>233</v>
      </c>
      <c r="D55" s="113"/>
      <c r="E55" s="26" t="s">
        <v>215</v>
      </c>
      <c r="F55" s="27">
        <v>9</v>
      </c>
      <c r="G55" s="155"/>
      <c r="H55" s="156"/>
      <c r="I55" s="28">
        <f>F55*G55</f>
        <v>0</v>
      </c>
      <c r="J55" s="28">
        <f>F55*H55</f>
        <v>0</v>
      </c>
      <c r="K55" s="28">
        <f>SUM(I55:J55)</f>
        <v>0</v>
      </c>
      <c r="L55" s="29"/>
      <c r="M55" s="30"/>
    </row>
    <row r="56" spans="1:13" ht="41.85" customHeight="1" x14ac:dyDescent="0.25">
      <c r="A56" s="25"/>
      <c r="B56" s="109"/>
      <c r="C56" s="114" t="s">
        <v>234</v>
      </c>
      <c r="D56" s="113"/>
      <c r="E56" s="26"/>
      <c r="F56" s="27"/>
      <c r="G56" s="27"/>
      <c r="H56" s="28"/>
      <c r="I56" s="28"/>
      <c r="J56" s="28"/>
      <c r="K56" s="28"/>
      <c r="L56" s="29"/>
      <c r="M56" s="30"/>
    </row>
    <row r="57" spans="1:13" ht="14.25" customHeight="1" x14ac:dyDescent="0.25">
      <c r="A57" s="25">
        <f>A55+1</f>
        <v>28</v>
      </c>
      <c r="B57" s="109"/>
      <c r="C57" s="112" t="s">
        <v>235</v>
      </c>
      <c r="D57" s="113"/>
      <c r="E57" s="26" t="s">
        <v>215</v>
      </c>
      <c r="F57" s="27">
        <v>9</v>
      </c>
      <c r="G57" s="155"/>
      <c r="H57" s="156"/>
      <c r="I57" s="28">
        <f t="shared" ref="I57:I61" si="10">F57*G57</f>
        <v>0</v>
      </c>
      <c r="J57" s="28">
        <f t="shared" ref="J57:J61" si="11">F57*H57</f>
        <v>0</v>
      </c>
      <c r="K57" s="28">
        <f>SUM(I57:J57)</f>
        <v>0</v>
      </c>
      <c r="L57" s="29"/>
      <c r="M57" s="30"/>
    </row>
    <row r="58" spans="1:13" ht="14.25" customHeight="1" x14ac:dyDescent="0.25">
      <c r="A58" s="25">
        <f>A57+1</f>
        <v>29</v>
      </c>
      <c r="B58" s="109"/>
      <c r="C58" s="112" t="s">
        <v>236</v>
      </c>
      <c r="D58" s="113"/>
      <c r="E58" s="26" t="s">
        <v>215</v>
      </c>
      <c r="F58" s="27">
        <v>14</v>
      </c>
      <c r="G58" s="155"/>
      <c r="H58" s="156"/>
      <c r="I58" s="28">
        <f t="shared" si="10"/>
        <v>0</v>
      </c>
      <c r="J58" s="28">
        <f t="shared" si="11"/>
        <v>0</v>
      </c>
      <c r="K58" s="28">
        <f>SUM(I58:J58)</f>
        <v>0</v>
      </c>
      <c r="L58" s="29"/>
      <c r="M58" s="30"/>
    </row>
    <row r="59" spans="1:13" ht="42" customHeight="1" x14ac:dyDescent="0.25">
      <c r="A59" s="25">
        <f>A58+1</f>
        <v>30</v>
      </c>
      <c r="B59" s="109"/>
      <c r="C59" s="114" t="s">
        <v>237</v>
      </c>
      <c r="D59" s="113"/>
      <c r="E59" s="26" t="s">
        <v>215</v>
      </c>
      <c r="F59" s="27">
        <v>14</v>
      </c>
      <c r="G59" s="155"/>
      <c r="H59" s="156"/>
      <c r="I59" s="28">
        <f t="shared" si="10"/>
        <v>0</v>
      </c>
      <c r="J59" s="28">
        <f t="shared" si="11"/>
        <v>0</v>
      </c>
      <c r="K59" s="28">
        <f>SUM(I59:J59)</f>
        <v>0</v>
      </c>
      <c r="L59" s="29"/>
      <c r="M59" s="30"/>
    </row>
    <row r="60" spans="1:13" ht="42" customHeight="1" x14ac:dyDescent="0.25">
      <c r="A60" s="25">
        <f>A59+1</f>
        <v>31</v>
      </c>
      <c r="B60" s="109"/>
      <c r="C60" s="110" t="s">
        <v>238</v>
      </c>
      <c r="D60" s="113"/>
      <c r="E60" s="26" t="s">
        <v>215</v>
      </c>
      <c r="F60" s="27">
        <v>14</v>
      </c>
      <c r="G60" s="155"/>
      <c r="H60" s="156"/>
      <c r="I60" s="28">
        <f t="shared" si="10"/>
        <v>0</v>
      </c>
      <c r="J60" s="28">
        <f t="shared" si="11"/>
        <v>0</v>
      </c>
      <c r="K60" s="28">
        <f>SUM(I60:J60)</f>
        <v>0</v>
      </c>
      <c r="L60" s="29"/>
      <c r="M60" s="30"/>
    </row>
    <row r="61" spans="1:13" ht="18.75" customHeight="1" x14ac:dyDescent="0.25">
      <c r="A61" s="25">
        <f>A60+1</f>
        <v>32</v>
      </c>
      <c r="B61" s="109"/>
      <c r="C61" s="115" t="s">
        <v>239</v>
      </c>
      <c r="D61" s="113"/>
      <c r="E61" s="26" t="s">
        <v>215</v>
      </c>
      <c r="F61" s="27">
        <v>14</v>
      </c>
      <c r="G61" s="155"/>
      <c r="H61" s="156"/>
      <c r="I61" s="28">
        <f t="shared" si="10"/>
        <v>0</v>
      </c>
      <c r="J61" s="28">
        <f t="shared" si="11"/>
        <v>0</v>
      </c>
      <c r="K61" s="28">
        <f>SUM(I61:J61)</f>
        <v>0</v>
      </c>
      <c r="L61" s="29"/>
      <c r="M61" s="30"/>
    </row>
    <row r="62" spans="1:13" ht="14.25" customHeight="1" x14ac:dyDescent="0.25">
      <c r="A62" s="31"/>
      <c r="B62" s="116">
        <v>722</v>
      </c>
      <c r="C62" s="117" t="s">
        <v>119</v>
      </c>
      <c r="D62" s="118"/>
      <c r="E62" s="32"/>
      <c r="F62" s="33"/>
      <c r="G62" s="33"/>
      <c r="H62" s="34"/>
      <c r="I62" s="34"/>
      <c r="J62" s="34"/>
      <c r="K62" s="34"/>
      <c r="L62" s="35"/>
      <c r="M62" s="36"/>
    </row>
    <row r="63" spans="1:13" ht="39.75" customHeight="1" x14ac:dyDescent="0.25">
      <c r="A63" s="25"/>
      <c r="B63" s="109"/>
      <c r="C63" s="114" t="s">
        <v>120</v>
      </c>
      <c r="D63" s="113"/>
      <c r="E63" s="26"/>
      <c r="F63" s="27"/>
      <c r="G63" s="27"/>
      <c r="H63" s="28"/>
      <c r="I63" s="28"/>
      <c r="J63" s="28"/>
      <c r="K63" s="28"/>
      <c r="L63" s="29"/>
      <c r="M63" s="30"/>
    </row>
    <row r="64" spans="1:13" ht="20.85" customHeight="1" x14ac:dyDescent="0.25">
      <c r="A64" s="25">
        <f>A61+1</f>
        <v>33</v>
      </c>
      <c r="B64" s="109"/>
      <c r="C64" s="112" t="s">
        <v>121</v>
      </c>
      <c r="D64" s="113"/>
      <c r="E64" s="26" t="s">
        <v>106</v>
      </c>
      <c r="F64" s="27">
        <v>5</v>
      </c>
      <c r="G64" s="155"/>
      <c r="H64" s="156"/>
      <c r="I64" s="28">
        <f t="shared" ref="I64:I68" si="12">F64*G64</f>
        <v>0</v>
      </c>
      <c r="J64" s="28">
        <f t="shared" ref="J64:J68" si="13">F64*H64</f>
        <v>0</v>
      </c>
      <c r="K64" s="28">
        <f>SUM(I64:J64)</f>
        <v>0</v>
      </c>
      <c r="L64" s="29"/>
      <c r="M64" s="30"/>
    </row>
    <row r="65" spans="1:13" ht="14.25" customHeight="1" x14ac:dyDescent="0.25">
      <c r="A65" s="25">
        <f>A64+1</f>
        <v>34</v>
      </c>
      <c r="B65" s="109"/>
      <c r="C65" s="112" t="s">
        <v>122</v>
      </c>
      <c r="D65" s="113"/>
      <c r="E65" s="26" t="s">
        <v>106</v>
      </c>
      <c r="F65" s="27">
        <v>85</v>
      </c>
      <c r="G65" s="155"/>
      <c r="H65" s="156"/>
      <c r="I65" s="28">
        <f t="shared" si="12"/>
        <v>0</v>
      </c>
      <c r="J65" s="28">
        <f t="shared" si="13"/>
        <v>0</v>
      </c>
      <c r="K65" s="28">
        <f>SUM(I65:J65)</f>
        <v>0</v>
      </c>
      <c r="L65" s="29"/>
      <c r="M65" s="30"/>
    </row>
    <row r="66" spans="1:13" ht="14.25" customHeight="1" x14ac:dyDescent="0.25">
      <c r="A66" s="25">
        <f>A65+1</f>
        <v>35</v>
      </c>
      <c r="B66" s="109"/>
      <c r="C66" s="112" t="s">
        <v>123</v>
      </c>
      <c r="D66" s="113"/>
      <c r="E66" s="26" t="s">
        <v>106</v>
      </c>
      <c r="F66" s="27">
        <v>50</v>
      </c>
      <c r="G66" s="155"/>
      <c r="H66" s="156"/>
      <c r="I66" s="28">
        <f t="shared" si="12"/>
        <v>0</v>
      </c>
      <c r="J66" s="28">
        <f t="shared" si="13"/>
        <v>0</v>
      </c>
      <c r="K66" s="28">
        <f>SUM(I66:J66)</f>
        <v>0</v>
      </c>
      <c r="L66" s="29"/>
      <c r="M66" s="30"/>
    </row>
    <row r="67" spans="1:13" ht="14.25" customHeight="1" x14ac:dyDescent="0.25">
      <c r="A67" s="25">
        <f>A66+1</f>
        <v>36</v>
      </c>
      <c r="B67" s="109"/>
      <c r="C67" s="112" t="s">
        <v>124</v>
      </c>
      <c r="D67" s="113"/>
      <c r="E67" s="26" t="s">
        <v>106</v>
      </c>
      <c r="F67" s="27">
        <v>25</v>
      </c>
      <c r="G67" s="155"/>
      <c r="H67" s="156"/>
      <c r="I67" s="28">
        <f t="shared" si="12"/>
        <v>0</v>
      </c>
      <c r="J67" s="28">
        <f t="shared" si="13"/>
        <v>0</v>
      </c>
      <c r="K67" s="28">
        <f>SUM(I67:J67)</f>
        <v>0</v>
      </c>
      <c r="L67" s="29"/>
      <c r="M67" s="30"/>
    </row>
    <row r="68" spans="1:13" ht="14.25" customHeight="1" x14ac:dyDescent="0.25">
      <c r="A68" s="25">
        <f>A67+1</f>
        <v>37</v>
      </c>
      <c r="B68" s="109"/>
      <c r="C68" s="112" t="s">
        <v>125</v>
      </c>
      <c r="D68" s="113"/>
      <c r="E68" s="26" t="s">
        <v>106</v>
      </c>
      <c r="F68" s="27">
        <v>85</v>
      </c>
      <c r="G68" s="155"/>
      <c r="H68" s="156"/>
      <c r="I68" s="28">
        <f t="shared" si="12"/>
        <v>0</v>
      </c>
      <c r="J68" s="28">
        <f t="shared" si="13"/>
        <v>0</v>
      </c>
      <c r="K68" s="28">
        <f>SUM(I68:J68)</f>
        <v>0</v>
      </c>
      <c r="L68" s="29"/>
      <c r="M68" s="30"/>
    </row>
    <row r="69" spans="1:13" ht="64.5" customHeight="1" x14ac:dyDescent="0.25">
      <c r="A69" s="25"/>
      <c r="B69" s="109"/>
      <c r="C69" s="114" t="s">
        <v>126</v>
      </c>
      <c r="D69" s="113"/>
      <c r="E69" s="26"/>
      <c r="F69" s="27"/>
      <c r="G69" s="27"/>
      <c r="H69" s="28"/>
      <c r="I69" s="28"/>
      <c r="J69" s="28"/>
      <c r="K69" s="28"/>
      <c r="L69" s="29"/>
      <c r="M69" s="30"/>
    </row>
    <row r="70" spans="1:13" ht="14.25" customHeight="1" x14ac:dyDescent="0.25">
      <c r="A70" s="25">
        <f>A68+1</f>
        <v>38</v>
      </c>
      <c r="B70" s="109"/>
      <c r="C70" s="112" t="s">
        <v>127</v>
      </c>
      <c r="D70" s="113"/>
      <c r="E70" s="26" t="s">
        <v>106</v>
      </c>
      <c r="F70" s="27">
        <v>410</v>
      </c>
      <c r="G70" s="155"/>
      <c r="H70" s="156"/>
      <c r="I70" s="28">
        <f t="shared" ref="I70:I75" si="14">F70*G70</f>
        <v>0</v>
      </c>
      <c r="J70" s="28">
        <f t="shared" ref="J70:J75" si="15">F70*H70</f>
        <v>0</v>
      </c>
      <c r="K70" s="28">
        <f t="shared" ref="K70:K75" si="16">SUM(I70:J70)</f>
        <v>0</v>
      </c>
      <c r="L70" s="29"/>
      <c r="M70" s="30"/>
    </row>
    <row r="71" spans="1:13" ht="14.25" customHeight="1" x14ac:dyDescent="0.25">
      <c r="A71" s="25">
        <f>A70+1</f>
        <v>39</v>
      </c>
      <c r="B71" s="109"/>
      <c r="C71" s="112" t="s">
        <v>128</v>
      </c>
      <c r="D71" s="113"/>
      <c r="E71" s="26" t="s">
        <v>106</v>
      </c>
      <c r="F71" s="27">
        <v>330</v>
      </c>
      <c r="G71" s="155"/>
      <c r="H71" s="156"/>
      <c r="I71" s="28">
        <f t="shared" si="14"/>
        <v>0</v>
      </c>
      <c r="J71" s="28">
        <f t="shared" si="15"/>
        <v>0</v>
      </c>
      <c r="K71" s="28">
        <f t="shared" si="16"/>
        <v>0</v>
      </c>
      <c r="L71" s="29"/>
      <c r="M71" s="30"/>
    </row>
    <row r="72" spans="1:13" ht="14.25" customHeight="1" x14ac:dyDescent="0.25">
      <c r="A72" s="25">
        <f>A71+1</f>
        <v>40</v>
      </c>
      <c r="B72" s="109"/>
      <c r="C72" s="112" t="s">
        <v>129</v>
      </c>
      <c r="D72" s="113"/>
      <c r="E72" s="26" t="s">
        <v>106</v>
      </c>
      <c r="F72" s="27">
        <v>150</v>
      </c>
      <c r="G72" s="155"/>
      <c r="H72" s="156"/>
      <c r="I72" s="28">
        <f t="shared" si="14"/>
        <v>0</v>
      </c>
      <c r="J72" s="28">
        <f t="shared" si="15"/>
        <v>0</v>
      </c>
      <c r="K72" s="28">
        <f t="shared" si="16"/>
        <v>0</v>
      </c>
      <c r="L72" s="29"/>
      <c r="M72" s="30"/>
    </row>
    <row r="73" spans="1:13" ht="14.25" customHeight="1" x14ac:dyDescent="0.25">
      <c r="A73" s="25">
        <f>A72+1</f>
        <v>41</v>
      </c>
      <c r="B73" s="109"/>
      <c r="C73" s="112" t="s">
        <v>130</v>
      </c>
      <c r="D73" s="113"/>
      <c r="E73" s="26" t="s">
        <v>106</v>
      </c>
      <c r="F73" s="27">
        <v>170</v>
      </c>
      <c r="G73" s="155"/>
      <c r="H73" s="156"/>
      <c r="I73" s="28">
        <f t="shared" si="14"/>
        <v>0</v>
      </c>
      <c r="J73" s="28">
        <f t="shared" si="15"/>
        <v>0</v>
      </c>
      <c r="K73" s="28">
        <f t="shared" si="16"/>
        <v>0</v>
      </c>
      <c r="L73" s="29"/>
      <c r="M73" s="30"/>
    </row>
    <row r="74" spans="1:13" ht="14.25" customHeight="1" x14ac:dyDescent="0.25">
      <c r="A74" s="25">
        <f>A73+1</f>
        <v>42</v>
      </c>
      <c r="B74" s="109"/>
      <c r="C74" s="112" t="s">
        <v>131</v>
      </c>
      <c r="D74" s="113"/>
      <c r="E74" s="26" t="s">
        <v>106</v>
      </c>
      <c r="F74" s="27">
        <v>30</v>
      </c>
      <c r="G74" s="155"/>
      <c r="H74" s="156"/>
      <c r="I74" s="28">
        <f t="shared" si="14"/>
        <v>0</v>
      </c>
      <c r="J74" s="28">
        <f t="shared" si="15"/>
        <v>0</v>
      </c>
      <c r="K74" s="28">
        <f t="shared" si="16"/>
        <v>0</v>
      </c>
      <c r="L74" s="29"/>
      <c r="M74" s="30"/>
    </row>
    <row r="75" spans="1:13" ht="14.25" customHeight="1" x14ac:dyDescent="0.25">
      <c r="A75" s="25">
        <f>A74+1</f>
        <v>43</v>
      </c>
      <c r="B75" s="109"/>
      <c r="C75" s="112" t="s">
        <v>132</v>
      </c>
      <c r="D75" s="113"/>
      <c r="E75" s="26" t="s">
        <v>106</v>
      </c>
      <c r="F75" s="27">
        <v>55</v>
      </c>
      <c r="G75" s="155"/>
      <c r="H75" s="156"/>
      <c r="I75" s="28">
        <f t="shared" si="14"/>
        <v>0</v>
      </c>
      <c r="J75" s="28">
        <f t="shared" si="15"/>
        <v>0</v>
      </c>
      <c r="K75" s="28">
        <f t="shared" si="16"/>
        <v>0</v>
      </c>
      <c r="L75" s="29"/>
      <c r="M75" s="30"/>
    </row>
    <row r="76" spans="1:13" ht="43.5" customHeight="1" x14ac:dyDescent="0.25">
      <c r="A76" s="25"/>
      <c r="B76" s="109"/>
      <c r="C76" s="114" t="s">
        <v>133</v>
      </c>
      <c r="D76" s="113"/>
      <c r="E76" s="26"/>
      <c r="F76" s="27"/>
      <c r="G76" s="27"/>
      <c r="H76" s="28"/>
      <c r="I76" s="28"/>
      <c r="J76" s="28"/>
      <c r="K76" s="28"/>
      <c r="L76" s="29"/>
      <c r="M76" s="30"/>
    </row>
    <row r="77" spans="1:13" ht="14.25" customHeight="1" x14ac:dyDescent="0.25">
      <c r="A77" s="25">
        <f>A75+1</f>
        <v>44</v>
      </c>
      <c r="B77" s="109"/>
      <c r="C77" s="112" t="s">
        <v>134</v>
      </c>
      <c r="D77" s="113"/>
      <c r="E77" s="26" t="s">
        <v>106</v>
      </c>
      <c r="F77" s="27">
        <v>745</v>
      </c>
      <c r="G77" s="155"/>
      <c r="H77" s="156"/>
      <c r="I77" s="28">
        <f t="shared" ref="I77:I81" si="17">F77*G77</f>
        <v>0</v>
      </c>
      <c r="J77" s="28">
        <f t="shared" ref="J77:J81" si="18">F77*H77</f>
        <v>0</v>
      </c>
      <c r="K77" s="28">
        <f>SUM(I77:J77)</f>
        <v>0</v>
      </c>
      <c r="L77" s="29"/>
      <c r="M77" s="30"/>
    </row>
    <row r="78" spans="1:13" ht="14.25" customHeight="1" x14ac:dyDescent="0.25">
      <c r="A78" s="25">
        <f>A77+1</f>
        <v>45</v>
      </c>
      <c r="B78" s="109"/>
      <c r="C78" s="112" t="s">
        <v>135</v>
      </c>
      <c r="D78" s="113"/>
      <c r="E78" s="26" t="s">
        <v>106</v>
      </c>
      <c r="F78" s="27">
        <v>455</v>
      </c>
      <c r="G78" s="155"/>
      <c r="H78" s="156"/>
      <c r="I78" s="28">
        <f t="shared" si="17"/>
        <v>0</v>
      </c>
      <c r="J78" s="28">
        <f t="shared" si="18"/>
        <v>0</v>
      </c>
      <c r="K78" s="28">
        <f>SUM(I78:J78)</f>
        <v>0</v>
      </c>
      <c r="L78" s="29"/>
      <c r="M78" s="30"/>
    </row>
    <row r="79" spans="1:13" ht="14.25" customHeight="1" x14ac:dyDescent="0.25">
      <c r="A79" s="25">
        <f>A78+1</f>
        <v>46</v>
      </c>
      <c r="B79" s="109"/>
      <c r="C79" s="112" t="s">
        <v>136</v>
      </c>
      <c r="D79" s="113"/>
      <c r="E79" s="26" t="s">
        <v>106</v>
      </c>
      <c r="F79" s="27">
        <v>195</v>
      </c>
      <c r="G79" s="155"/>
      <c r="H79" s="156"/>
      <c r="I79" s="28">
        <f t="shared" si="17"/>
        <v>0</v>
      </c>
      <c r="J79" s="28">
        <f t="shared" si="18"/>
        <v>0</v>
      </c>
      <c r="K79" s="28">
        <f>SUM(I79:J79)</f>
        <v>0</v>
      </c>
      <c r="L79" s="29"/>
      <c r="M79" s="30"/>
    </row>
    <row r="80" spans="1:13" ht="14.25" customHeight="1" x14ac:dyDescent="0.25">
      <c r="A80" s="25">
        <f>A79+1</f>
        <v>47</v>
      </c>
      <c r="B80" s="109"/>
      <c r="C80" s="112" t="s">
        <v>137</v>
      </c>
      <c r="D80" s="113"/>
      <c r="E80" s="26" t="s">
        <v>106</v>
      </c>
      <c r="F80" s="27">
        <v>10</v>
      </c>
      <c r="G80" s="155"/>
      <c r="H80" s="156"/>
      <c r="I80" s="28">
        <f t="shared" si="17"/>
        <v>0</v>
      </c>
      <c r="J80" s="28">
        <f t="shared" si="18"/>
        <v>0</v>
      </c>
      <c r="K80" s="28">
        <f>SUM(I80:J80)</f>
        <v>0</v>
      </c>
      <c r="L80" s="29"/>
      <c r="M80" s="30"/>
    </row>
    <row r="81" spans="1:13" ht="14.25" customHeight="1" x14ac:dyDescent="0.25">
      <c r="A81" s="25">
        <f>A80+1</f>
        <v>48</v>
      </c>
      <c r="B81" s="109"/>
      <c r="C81" s="112" t="s">
        <v>138</v>
      </c>
      <c r="D81" s="113"/>
      <c r="E81" s="26" t="s">
        <v>139</v>
      </c>
      <c r="F81" s="27">
        <v>30</v>
      </c>
      <c r="G81" s="155"/>
      <c r="H81" s="156"/>
      <c r="I81" s="28">
        <f t="shared" si="17"/>
        <v>0</v>
      </c>
      <c r="J81" s="28">
        <f t="shared" si="18"/>
        <v>0</v>
      </c>
      <c r="K81" s="28">
        <f>SUM(I81:J81)</f>
        <v>0</v>
      </c>
      <c r="L81" s="29"/>
      <c r="M81" s="30"/>
    </row>
    <row r="82" spans="1:13" ht="53.25" customHeight="1" x14ac:dyDescent="0.25">
      <c r="A82" s="25"/>
      <c r="B82" s="109"/>
      <c r="C82" s="114" t="s">
        <v>140</v>
      </c>
      <c r="D82" s="113"/>
      <c r="E82" s="26"/>
      <c r="F82" s="27"/>
      <c r="G82" s="27"/>
      <c r="H82" s="28"/>
      <c r="I82" s="28"/>
      <c r="J82" s="28"/>
      <c r="K82" s="28"/>
      <c r="L82" s="29"/>
      <c r="M82" s="30"/>
    </row>
    <row r="83" spans="1:13" ht="14.25" customHeight="1" x14ac:dyDescent="0.25">
      <c r="A83" s="25">
        <f>A81+1</f>
        <v>49</v>
      </c>
      <c r="B83" s="109"/>
      <c r="C83" s="112" t="s">
        <v>141</v>
      </c>
      <c r="D83" s="113"/>
      <c r="E83" s="26" t="s">
        <v>215</v>
      </c>
      <c r="F83" s="27">
        <v>66</v>
      </c>
      <c r="G83" s="155"/>
      <c r="H83" s="156"/>
      <c r="I83" s="28">
        <f t="shared" ref="I83:I88" si="19">F83*G83</f>
        <v>0</v>
      </c>
      <c r="J83" s="28">
        <f t="shared" ref="J83:J88" si="20">F83*H83</f>
        <v>0</v>
      </c>
      <c r="K83" s="28">
        <f t="shared" ref="K83:K88" si="21">SUM(I83:J83)</f>
        <v>0</v>
      </c>
      <c r="L83" s="29"/>
      <c r="M83" s="30"/>
    </row>
    <row r="84" spans="1:13" ht="14.25" customHeight="1" x14ac:dyDescent="0.25">
      <c r="A84" s="25">
        <f>A83+1</f>
        <v>50</v>
      </c>
      <c r="B84" s="109"/>
      <c r="C84" s="112" t="s">
        <v>142</v>
      </c>
      <c r="D84" s="113"/>
      <c r="E84" s="26" t="s">
        <v>215</v>
      </c>
      <c r="F84" s="27">
        <v>22</v>
      </c>
      <c r="G84" s="155"/>
      <c r="H84" s="156"/>
      <c r="I84" s="28">
        <f t="shared" si="19"/>
        <v>0</v>
      </c>
      <c r="J84" s="28">
        <f t="shared" si="20"/>
        <v>0</v>
      </c>
      <c r="K84" s="28">
        <f t="shared" si="21"/>
        <v>0</v>
      </c>
      <c r="L84" s="29"/>
      <c r="M84" s="30"/>
    </row>
    <row r="85" spans="1:13" ht="14.25" customHeight="1" x14ac:dyDescent="0.25">
      <c r="A85" s="25">
        <f>A84+1</f>
        <v>51</v>
      </c>
      <c r="B85" s="109"/>
      <c r="C85" s="112" t="s">
        <v>143</v>
      </c>
      <c r="D85" s="113"/>
      <c r="E85" s="26" t="s">
        <v>215</v>
      </c>
      <c r="F85" s="27">
        <v>20</v>
      </c>
      <c r="G85" s="155"/>
      <c r="H85" s="156"/>
      <c r="I85" s="28">
        <f t="shared" si="19"/>
        <v>0</v>
      </c>
      <c r="J85" s="28">
        <f t="shared" si="20"/>
        <v>0</v>
      </c>
      <c r="K85" s="28">
        <f t="shared" si="21"/>
        <v>0</v>
      </c>
      <c r="L85" s="29"/>
      <c r="M85" s="30"/>
    </row>
    <row r="86" spans="1:13" ht="14.25" customHeight="1" x14ac:dyDescent="0.25">
      <c r="A86" s="25">
        <f>A85+1</f>
        <v>52</v>
      </c>
      <c r="B86" s="109"/>
      <c r="C86" s="112" t="s">
        <v>144</v>
      </c>
      <c r="D86" s="113"/>
      <c r="E86" s="26" t="s">
        <v>215</v>
      </c>
      <c r="F86" s="27">
        <v>4</v>
      </c>
      <c r="G86" s="155"/>
      <c r="H86" s="156"/>
      <c r="I86" s="28">
        <f t="shared" si="19"/>
        <v>0</v>
      </c>
      <c r="J86" s="28">
        <f t="shared" si="20"/>
        <v>0</v>
      </c>
      <c r="K86" s="28">
        <f t="shared" si="21"/>
        <v>0</v>
      </c>
      <c r="L86" s="29"/>
      <c r="M86" s="30"/>
    </row>
    <row r="87" spans="1:13" ht="14.25" customHeight="1" x14ac:dyDescent="0.25">
      <c r="A87" s="25">
        <f>A86+1</f>
        <v>53</v>
      </c>
      <c r="B87" s="109"/>
      <c r="C87" s="112" t="s">
        <v>145</v>
      </c>
      <c r="D87" s="113"/>
      <c r="E87" s="26" t="s">
        <v>215</v>
      </c>
      <c r="F87" s="27">
        <v>6</v>
      </c>
      <c r="G87" s="155"/>
      <c r="H87" s="156"/>
      <c r="I87" s="28">
        <f t="shared" si="19"/>
        <v>0</v>
      </c>
      <c r="J87" s="28">
        <f t="shared" si="20"/>
        <v>0</v>
      </c>
      <c r="K87" s="28">
        <f t="shared" si="21"/>
        <v>0</v>
      </c>
      <c r="L87" s="29"/>
      <c r="M87" s="30"/>
    </row>
    <row r="88" spans="1:13" ht="14.25" customHeight="1" x14ac:dyDescent="0.25">
      <c r="A88" s="25">
        <f>A87+1</f>
        <v>54</v>
      </c>
      <c r="B88" s="109"/>
      <c r="C88" s="112" t="s">
        <v>146</v>
      </c>
      <c r="D88" s="113"/>
      <c r="E88" s="26" t="s">
        <v>215</v>
      </c>
      <c r="F88" s="27">
        <v>10</v>
      </c>
      <c r="G88" s="155"/>
      <c r="H88" s="156"/>
      <c r="I88" s="28">
        <f t="shared" si="19"/>
        <v>0</v>
      </c>
      <c r="J88" s="28">
        <f t="shared" si="20"/>
        <v>0</v>
      </c>
      <c r="K88" s="28">
        <f t="shared" si="21"/>
        <v>0</v>
      </c>
      <c r="L88" s="29"/>
      <c r="M88" s="30"/>
    </row>
    <row r="89" spans="1:13" ht="30.75" customHeight="1" x14ac:dyDescent="0.25">
      <c r="A89" s="25"/>
      <c r="B89" s="109"/>
      <c r="C89" s="114" t="s">
        <v>148</v>
      </c>
      <c r="D89" s="113"/>
      <c r="E89" s="26"/>
      <c r="F89" s="27"/>
      <c r="G89" s="27"/>
      <c r="H89" s="28"/>
      <c r="I89" s="28"/>
      <c r="J89" s="28"/>
      <c r="K89" s="28"/>
      <c r="L89" s="29"/>
      <c r="M89" s="30"/>
    </row>
    <row r="90" spans="1:13" ht="16.350000000000001" customHeight="1" x14ac:dyDescent="0.25">
      <c r="A90" s="25">
        <f>A88+1</f>
        <v>55</v>
      </c>
      <c r="B90" s="109"/>
      <c r="C90" s="112" t="s">
        <v>147</v>
      </c>
      <c r="D90" s="113"/>
      <c r="E90" s="26" t="s">
        <v>215</v>
      </c>
      <c r="F90" s="27">
        <v>13</v>
      </c>
      <c r="G90" s="155"/>
      <c r="H90" s="156"/>
      <c r="I90" s="28">
        <f t="shared" ref="I90:I93" si="22">F90*G90</f>
        <v>0</v>
      </c>
      <c r="J90" s="28">
        <f t="shared" ref="J90:J93" si="23">F90*H90</f>
        <v>0</v>
      </c>
      <c r="K90" s="28">
        <f>SUM(I90:J90)</f>
        <v>0</v>
      </c>
      <c r="L90" s="29"/>
      <c r="M90" s="30"/>
    </row>
    <row r="91" spans="1:13" ht="14.25" customHeight="1" x14ac:dyDescent="0.25">
      <c r="A91" s="25">
        <f>A90+1</f>
        <v>56</v>
      </c>
      <c r="B91" s="109"/>
      <c r="C91" s="112" t="s">
        <v>149</v>
      </c>
      <c r="D91" s="113"/>
      <c r="E91" s="26" t="s">
        <v>215</v>
      </c>
      <c r="F91" s="27">
        <v>3</v>
      </c>
      <c r="G91" s="155"/>
      <c r="H91" s="156"/>
      <c r="I91" s="28">
        <f t="shared" si="22"/>
        <v>0</v>
      </c>
      <c r="J91" s="28">
        <f t="shared" si="23"/>
        <v>0</v>
      </c>
      <c r="K91" s="28">
        <f>SUM(I91:J91)</f>
        <v>0</v>
      </c>
      <c r="L91" s="29"/>
      <c r="M91" s="30"/>
    </row>
    <row r="92" spans="1:13" ht="14.25" customHeight="1" x14ac:dyDescent="0.25">
      <c r="A92" s="25">
        <f>A91+1</f>
        <v>57</v>
      </c>
      <c r="B92" s="109"/>
      <c r="C92" s="112" t="s">
        <v>150</v>
      </c>
      <c r="D92" s="113"/>
      <c r="E92" s="26" t="s">
        <v>215</v>
      </c>
      <c r="F92" s="27">
        <v>1</v>
      </c>
      <c r="G92" s="155"/>
      <c r="H92" s="156"/>
      <c r="I92" s="28">
        <f t="shared" si="22"/>
        <v>0</v>
      </c>
      <c r="J92" s="28">
        <f t="shared" si="23"/>
        <v>0</v>
      </c>
      <c r="K92" s="28">
        <f>SUM(I92:J92)</f>
        <v>0</v>
      </c>
      <c r="L92" s="29"/>
      <c r="M92" s="30"/>
    </row>
    <row r="93" spans="1:13" ht="14.25" customHeight="1" x14ac:dyDescent="0.25">
      <c r="A93" s="25">
        <f>A92+1</f>
        <v>58</v>
      </c>
      <c r="B93" s="109"/>
      <c r="C93" s="112" t="s">
        <v>151</v>
      </c>
      <c r="D93" s="113"/>
      <c r="E93" s="26" t="s">
        <v>215</v>
      </c>
      <c r="F93" s="27">
        <v>2</v>
      </c>
      <c r="G93" s="155"/>
      <c r="H93" s="156"/>
      <c r="I93" s="28">
        <f t="shared" si="22"/>
        <v>0</v>
      </c>
      <c r="J93" s="28">
        <f t="shared" si="23"/>
        <v>0</v>
      </c>
      <c r="K93" s="28">
        <f>SUM(I93:J93)</f>
        <v>0</v>
      </c>
      <c r="L93" s="29"/>
      <c r="M93" s="30"/>
    </row>
    <row r="94" spans="1:13" ht="32.1" customHeight="1" x14ac:dyDescent="0.25">
      <c r="A94" s="25"/>
      <c r="B94" s="109"/>
      <c r="C94" s="114" t="s">
        <v>152</v>
      </c>
      <c r="D94" s="113"/>
      <c r="E94" s="26"/>
      <c r="F94" s="27"/>
      <c r="G94" s="27"/>
      <c r="H94" s="28"/>
      <c r="I94" s="28"/>
      <c r="J94" s="28"/>
      <c r="K94" s="28"/>
      <c r="L94" s="29"/>
      <c r="M94" s="30"/>
    </row>
    <row r="95" spans="1:13" ht="14.25" customHeight="1" x14ac:dyDescent="0.25">
      <c r="A95" s="25">
        <f>A93+1</f>
        <v>59</v>
      </c>
      <c r="B95" s="109"/>
      <c r="C95" s="112" t="s">
        <v>149</v>
      </c>
      <c r="D95" s="113"/>
      <c r="E95" s="26" t="s">
        <v>215</v>
      </c>
      <c r="F95" s="27">
        <v>2</v>
      </c>
      <c r="G95" s="155"/>
      <c r="H95" s="156"/>
      <c r="I95" s="28">
        <f t="shared" ref="I95:I99" si="24">F95*G95</f>
        <v>0</v>
      </c>
      <c r="J95" s="28">
        <f t="shared" ref="J95:J99" si="25">F95*H95</f>
        <v>0</v>
      </c>
      <c r="K95" s="28">
        <f>SUM(I95:J95)</f>
        <v>0</v>
      </c>
      <c r="L95" s="29"/>
      <c r="M95" s="30"/>
    </row>
    <row r="96" spans="1:13" ht="14.25" customHeight="1" x14ac:dyDescent="0.25">
      <c r="A96" s="25"/>
      <c r="B96" s="109"/>
      <c r="C96" s="112"/>
      <c r="D96" s="113"/>
      <c r="E96" s="26"/>
      <c r="F96" s="27"/>
      <c r="G96" s="27"/>
      <c r="H96" s="28"/>
      <c r="I96" s="28"/>
      <c r="J96" s="28"/>
      <c r="K96" s="28"/>
      <c r="L96" s="29"/>
      <c r="M96" s="30"/>
    </row>
    <row r="97" spans="1:13" ht="14.25" customHeight="1" x14ac:dyDescent="0.25">
      <c r="A97" s="25">
        <v>60</v>
      </c>
      <c r="B97" s="109"/>
      <c r="C97" s="112" t="s">
        <v>150</v>
      </c>
      <c r="D97" s="113"/>
      <c r="E97" s="26" t="s">
        <v>215</v>
      </c>
      <c r="F97" s="27">
        <v>1</v>
      </c>
      <c r="G97" s="155"/>
      <c r="H97" s="156"/>
      <c r="I97" s="28">
        <f t="shared" si="24"/>
        <v>0</v>
      </c>
      <c r="J97" s="28">
        <f t="shared" si="25"/>
        <v>0</v>
      </c>
      <c r="K97" s="28">
        <f>SUM(I97:J97)</f>
        <v>0</v>
      </c>
      <c r="L97" s="29"/>
      <c r="M97" s="30"/>
    </row>
    <row r="98" spans="1:13" ht="14.25" customHeight="1" x14ac:dyDescent="0.25">
      <c r="A98" s="25">
        <f t="shared" ref="A98:A106" si="26">A97+1</f>
        <v>61</v>
      </c>
      <c r="B98" s="109"/>
      <c r="C98" s="112" t="s">
        <v>151</v>
      </c>
      <c r="D98" s="113"/>
      <c r="E98" s="26" t="s">
        <v>215</v>
      </c>
      <c r="F98" s="27">
        <v>2</v>
      </c>
      <c r="G98" s="155"/>
      <c r="H98" s="156"/>
      <c r="I98" s="28">
        <f t="shared" si="24"/>
        <v>0</v>
      </c>
      <c r="J98" s="28">
        <f t="shared" si="25"/>
        <v>0</v>
      </c>
      <c r="K98" s="28">
        <f>SUM(I98:J98)</f>
        <v>0</v>
      </c>
      <c r="L98" s="29"/>
      <c r="M98" s="30"/>
    </row>
    <row r="99" spans="1:13" ht="14.25" customHeight="1" x14ac:dyDescent="0.25">
      <c r="A99" s="25">
        <f t="shared" si="26"/>
        <v>62</v>
      </c>
      <c r="B99" s="109"/>
      <c r="C99" s="114" t="s">
        <v>153</v>
      </c>
      <c r="D99" s="113"/>
      <c r="E99" s="26" t="s">
        <v>215</v>
      </c>
      <c r="F99" s="27">
        <v>1</v>
      </c>
      <c r="G99" s="155"/>
      <c r="H99" s="156"/>
      <c r="I99" s="28">
        <f t="shared" si="24"/>
        <v>0</v>
      </c>
      <c r="J99" s="28">
        <f t="shared" si="25"/>
        <v>0</v>
      </c>
      <c r="K99" s="28">
        <f>SUM(I99:J99)</f>
        <v>0</v>
      </c>
      <c r="L99" s="29"/>
      <c r="M99" s="30"/>
    </row>
    <row r="100" spans="1:13" ht="14.25" customHeight="1" x14ac:dyDescent="0.25">
      <c r="A100" s="25">
        <f t="shared" si="26"/>
        <v>63</v>
      </c>
      <c r="B100" s="109"/>
      <c r="C100" s="114" t="s">
        <v>154</v>
      </c>
      <c r="D100" s="113"/>
      <c r="E100" s="26"/>
      <c r="F100" s="27"/>
      <c r="G100" s="27"/>
      <c r="H100" s="28"/>
      <c r="I100" s="28"/>
      <c r="J100" s="28"/>
      <c r="K100" s="28"/>
      <c r="L100" s="29"/>
      <c r="M100" s="30"/>
    </row>
    <row r="101" spans="1:13" ht="14.25" customHeight="1" x14ac:dyDescent="0.25">
      <c r="A101" s="25">
        <f t="shared" si="26"/>
        <v>64</v>
      </c>
      <c r="B101" s="109"/>
      <c r="C101" s="114" t="s">
        <v>155</v>
      </c>
      <c r="D101" s="113"/>
      <c r="E101" s="26" t="s">
        <v>215</v>
      </c>
      <c r="F101" s="27">
        <v>1</v>
      </c>
      <c r="G101" s="155"/>
      <c r="H101" s="156"/>
      <c r="I101" s="28">
        <f t="shared" ref="I101:I106" si="27">F101*G101</f>
        <v>0</v>
      </c>
      <c r="J101" s="28">
        <f t="shared" ref="J101:J106" si="28">F101*H101</f>
        <v>0</v>
      </c>
      <c r="K101" s="28">
        <f t="shared" ref="K101:K106" si="29">SUM(I101:J101)</f>
        <v>0</v>
      </c>
      <c r="L101" s="29"/>
      <c r="M101" s="30"/>
    </row>
    <row r="102" spans="1:13" ht="14.25" customHeight="1" x14ac:dyDescent="0.25">
      <c r="A102" s="25">
        <f t="shared" si="26"/>
        <v>65</v>
      </c>
      <c r="B102" s="109"/>
      <c r="C102" s="114" t="s">
        <v>156</v>
      </c>
      <c r="D102" s="113"/>
      <c r="E102" s="26" t="s">
        <v>215</v>
      </c>
      <c r="F102" s="27">
        <v>2</v>
      </c>
      <c r="G102" s="155"/>
      <c r="H102" s="156"/>
      <c r="I102" s="28">
        <f t="shared" si="27"/>
        <v>0</v>
      </c>
      <c r="J102" s="28">
        <f t="shared" si="28"/>
        <v>0</v>
      </c>
      <c r="K102" s="28">
        <f t="shared" si="29"/>
        <v>0</v>
      </c>
      <c r="L102" s="29"/>
      <c r="M102" s="30"/>
    </row>
    <row r="103" spans="1:13" ht="14.25" customHeight="1" x14ac:dyDescent="0.25">
      <c r="A103" s="25">
        <f t="shared" si="26"/>
        <v>66</v>
      </c>
      <c r="B103" s="109"/>
      <c r="C103" s="114" t="s">
        <v>157</v>
      </c>
      <c r="D103" s="113"/>
      <c r="E103" s="26" t="s">
        <v>215</v>
      </c>
      <c r="F103" s="27">
        <v>2</v>
      </c>
      <c r="G103" s="155"/>
      <c r="H103" s="156"/>
      <c r="I103" s="28">
        <f t="shared" si="27"/>
        <v>0</v>
      </c>
      <c r="J103" s="28">
        <f t="shared" si="28"/>
        <v>0</v>
      </c>
      <c r="K103" s="28">
        <f t="shared" si="29"/>
        <v>0</v>
      </c>
      <c r="L103" s="29"/>
      <c r="M103" s="30"/>
    </row>
    <row r="104" spans="1:13" ht="27.6" customHeight="1" x14ac:dyDescent="0.25">
      <c r="A104" s="25">
        <f t="shared" si="26"/>
        <v>67</v>
      </c>
      <c r="B104" s="109"/>
      <c r="C104" s="114" t="s">
        <v>240</v>
      </c>
      <c r="D104" s="113"/>
      <c r="E104" s="26" t="s">
        <v>215</v>
      </c>
      <c r="F104" s="27">
        <v>2</v>
      </c>
      <c r="G104" s="155"/>
      <c r="H104" s="156"/>
      <c r="I104" s="28">
        <f t="shared" si="27"/>
        <v>0</v>
      </c>
      <c r="J104" s="28">
        <f t="shared" si="28"/>
        <v>0</v>
      </c>
      <c r="K104" s="28">
        <f t="shared" si="29"/>
        <v>0</v>
      </c>
      <c r="L104" s="29"/>
      <c r="M104" s="30"/>
    </row>
    <row r="105" spans="1:13" ht="27.6" customHeight="1" x14ac:dyDescent="0.25">
      <c r="A105" s="25">
        <f t="shared" si="26"/>
        <v>68</v>
      </c>
      <c r="B105" s="109"/>
      <c r="C105" s="114" t="s">
        <v>158</v>
      </c>
      <c r="D105" s="113"/>
      <c r="E105" s="26" t="s">
        <v>215</v>
      </c>
      <c r="F105" s="27">
        <v>1</v>
      </c>
      <c r="G105" s="155"/>
      <c r="H105" s="156"/>
      <c r="I105" s="28">
        <f t="shared" si="27"/>
        <v>0</v>
      </c>
      <c r="J105" s="28">
        <f t="shared" si="28"/>
        <v>0</v>
      </c>
      <c r="K105" s="28">
        <f t="shared" si="29"/>
        <v>0</v>
      </c>
      <c r="L105" s="29"/>
      <c r="M105" s="30"/>
    </row>
    <row r="106" spans="1:13" ht="57.75" customHeight="1" x14ac:dyDescent="0.25">
      <c r="A106" s="25">
        <f t="shared" si="26"/>
        <v>69</v>
      </c>
      <c r="B106" s="109"/>
      <c r="C106" s="114" t="s">
        <v>159</v>
      </c>
      <c r="D106" s="113"/>
      <c r="E106" s="26" t="s">
        <v>215</v>
      </c>
      <c r="F106" s="27">
        <v>12</v>
      </c>
      <c r="G106" s="155"/>
      <c r="H106" s="156"/>
      <c r="I106" s="28">
        <f t="shared" si="27"/>
        <v>0</v>
      </c>
      <c r="J106" s="28">
        <f t="shared" si="28"/>
        <v>0</v>
      </c>
      <c r="K106" s="28">
        <f t="shared" si="29"/>
        <v>0</v>
      </c>
      <c r="L106" s="29"/>
      <c r="M106" s="30"/>
    </row>
    <row r="107" spans="1:13" ht="14.25" customHeight="1" x14ac:dyDescent="0.25">
      <c r="A107" s="31"/>
      <c r="B107" s="116">
        <v>723</v>
      </c>
      <c r="C107" s="117" t="s">
        <v>160</v>
      </c>
      <c r="D107" s="118"/>
      <c r="E107" s="32"/>
      <c r="F107" s="33"/>
      <c r="G107" s="33"/>
      <c r="H107" s="33"/>
      <c r="I107" s="34"/>
      <c r="J107" s="34"/>
      <c r="K107" s="34"/>
      <c r="L107" s="35"/>
      <c r="M107" s="36"/>
    </row>
    <row r="108" spans="1:13" ht="57.75" customHeight="1" x14ac:dyDescent="0.25">
      <c r="A108" s="25"/>
      <c r="B108" s="109"/>
      <c r="C108" s="112" t="s">
        <v>161</v>
      </c>
      <c r="D108" s="113"/>
      <c r="E108" s="26"/>
      <c r="F108" s="27"/>
      <c r="G108" s="27"/>
      <c r="H108" s="28"/>
      <c r="I108" s="28"/>
      <c r="J108" s="28"/>
      <c r="K108" s="28"/>
      <c r="L108" s="29"/>
      <c r="M108" s="30"/>
    </row>
    <row r="109" spans="1:13" ht="14.25" customHeight="1" x14ac:dyDescent="0.25">
      <c r="A109" s="25">
        <f>A106+1</f>
        <v>70</v>
      </c>
      <c r="B109" s="109"/>
      <c r="C109" s="112" t="s">
        <v>162</v>
      </c>
      <c r="D109" s="113"/>
      <c r="E109" s="26" t="s">
        <v>106</v>
      </c>
      <c r="F109" s="27">
        <v>45</v>
      </c>
      <c r="G109" s="155"/>
      <c r="H109" s="156"/>
      <c r="I109" s="28">
        <f t="shared" ref="I109:I111" si="30">F109*G109</f>
        <v>0</v>
      </c>
      <c r="J109" s="28">
        <f t="shared" ref="J109:J111" si="31">F109*H109</f>
        <v>0</v>
      </c>
      <c r="K109" s="28">
        <f>SUM(I109:J109)</f>
        <v>0</v>
      </c>
      <c r="L109" s="29"/>
      <c r="M109" s="30"/>
    </row>
    <row r="110" spans="1:13" ht="14.25" customHeight="1" x14ac:dyDescent="0.25">
      <c r="A110" s="25">
        <f>A109+1</f>
        <v>71</v>
      </c>
      <c r="B110" s="109"/>
      <c r="C110" s="112" t="s">
        <v>163</v>
      </c>
      <c r="D110" s="113"/>
      <c r="E110" s="26" t="s">
        <v>106</v>
      </c>
      <c r="F110" s="27">
        <v>38</v>
      </c>
      <c r="G110" s="155"/>
      <c r="H110" s="156"/>
      <c r="I110" s="28">
        <f t="shared" si="30"/>
        <v>0</v>
      </c>
      <c r="J110" s="28">
        <f t="shared" si="31"/>
        <v>0</v>
      </c>
      <c r="K110" s="28">
        <f>SUM(I110:J110)</f>
        <v>0</v>
      </c>
      <c r="L110" s="29"/>
      <c r="M110" s="30"/>
    </row>
    <row r="111" spans="1:13" ht="14.25" customHeight="1" x14ac:dyDescent="0.25">
      <c r="A111" s="25">
        <f>A110+1</f>
        <v>72</v>
      </c>
      <c r="B111" s="109"/>
      <c r="C111" s="112" t="s">
        <v>164</v>
      </c>
      <c r="D111" s="113"/>
      <c r="E111" s="26" t="s">
        <v>139</v>
      </c>
      <c r="F111" s="27">
        <v>1.5</v>
      </c>
      <c r="G111" s="155"/>
      <c r="H111" s="156"/>
      <c r="I111" s="28">
        <f t="shared" si="30"/>
        <v>0</v>
      </c>
      <c r="J111" s="28">
        <f t="shared" si="31"/>
        <v>0</v>
      </c>
      <c r="K111" s="28">
        <f>SUM(I111:J111)</f>
        <v>0</v>
      </c>
      <c r="L111" s="29"/>
      <c r="M111" s="30"/>
    </row>
    <row r="112" spans="1:13" ht="30.75" customHeight="1" x14ac:dyDescent="0.25">
      <c r="A112" s="25"/>
      <c r="B112" s="109"/>
      <c r="C112" s="114" t="s">
        <v>165</v>
      </c>
      <c r="D112" s="113"/>
      <c r="E112" s="26"/>
      <c r="F112" s="27"/>
      <c r="G112" s="27"/>
      <c r="H112" s="28"/>
      <c r="I112" s="28"/>
      <c r="J112" s="28"/>
      <c r="K112" s="28"/>
      <c r="L112" s="29"/>
      <c r="M112" s="30"/>
    </row>
    <row r="113" spans="1:13" ht="14.25" customHeight="1" x14ac:dyDescent="0.25">
      <c r="A113" s="25">
        <f>A111+1</f>
        <v>73</v>
      </c>
      <c r="B113" s="109"/>
      <c r="C113" s="112" t="s">
        <v>166</v>
      </c>
      <c r="D113" s="113"/>
      <c r="E113" s="26" t="s">
        <v>215</v>
      </c>
      <c r="F113" s="27">
        <v>1</v>
      </c>
      <c r="G113" s="155"/>
      <c r="H113" s="156"/>
      <c r="I113" s="28">
        <f t="shared" ref="I113:I116" si="32">F113*G113</f>
        <v>0</v>
      </c>
      <c r="J113" s="28">
        <f t="shared" ref="J113:J116" si="33">F113*H113</f>
        <v>0</v>
      </c>
      <c r="K113" s="28">
        <f>SUM(I113:J113)</f>
        <v>0</v>
      </c>
      <c r="L113" s="29"/>
      <c r="M113" s="30"/>
    </row>
    <row r="114" spans="1:13" ht="14.25" customHeight="1" x14ac:dyDescent="0.25">
      <c r="A114" s="25">
        <f>A113+1</f>
        <v>74</v>
      </c>
      <c r="B114" s="109"/>
      <c r="C114" s="112" t="s">
        <v>167</v>
      </c>
      <c r="D114" s="113"/>
      <c r="E114" s="26" t="s">
        <v>215</v>
      </c>
      <c r="F114" s="27">
        <v>3</v>
      </c>
      <c r="G114" s="155"/>
      <c r="H114" s="156"/>
      <c r="I114" s="28">
        <f t="shared" si="32"/>
        <v>0</v>
      </c>
      <c r="J114" s="28">
        <f t="shared" si="33"/>
        <v>0</v>
      </c>
      <c r="K114" s="28">
        <f>SUM(I114:J114)</f>
        <v>0</v>
      </c>
      <c r="L114" s="29"/>
      <c r="M114" s="30"/>
    </row>
    <row r="115" spans="1:13" ht="14.25" customHeight="1" x14ac:dyDescent="0.25">
      <c r="A115" s="25">
        <f>A114+1</f>
        <v>75</v>
      </c>
      <c r="B115" s="109"/>
      <c r="C115" s="112" t="s">
        <v>168</v>
      </c>
      <c r="D115" s="113"/>
      <c r="E115" s="26" t="s">
        <v>215</v>
      </c>
      <c r="F115" s="27">
        <v>1</v>
      </c>
      <c r="G115" s="155"/>
      <c r="H115" s="156"/>
      <c r="I115" s="28">
        <f t="shared" si="32"/>
        <v>0</v>
      </c>
      <c r="J115" s="28">
        <f t="shared" si="33"/>
        <v>0</v>
      </c>
      <c r="K115" s="28">
        <f>SUM(I115:J115)</f>
        <v>0</v>
      </c>
      <c r="L115" s="29"/>
      <c r="M115" s="30"/>
    </row>
    <row r="116" spans="1:13" ht="14.25" customHeight="1" x14ac:dyDescent="0.25">
      <c r="A116" s="25">
        <f>A115+1</f>
        <v>76</v>
      </c>
      <c r="B116" s="109"/>
      <c r="C116" s="112" t="s">
        <v>169</v>
      </c>
      <c r="D116" s="113"/>
      <c r="E116" s="26" t="s">
        <v>215</v>
      </c>
      <c r="F116" s="27">
        <v>3</v>
      </c>
      <c r="G116" s="155"/>
      <c r="H116" s="156"/>
      <c r="I116" s="28">
        <f t="shared" si="32"/>
        <v>0</v>
      </c>
      <c r="J116" s="28">
        <f t="shared" si="33"/>
        <v>0</v>
      </c>
      <c r="K116" s="28">
        <f>SUM(I116:J116)</f>
        <v>0</v>
      </c>
      <c r="L116" s="29"/>
      <c r="M116" s="30"/>
    </row>
    <row r="117" spans="1:13" ht="33" customHeight="1" x14ac:dyDescent="0.25">
      <c r="A117" s="25"/>
      <c r="B117" s="109"/>
      <c r="C117" s="114" t="s">
        <v>170</v>
      </c>
      <c r="D117" s="113"/>
      <c r="E117" s="26"/>
      <c r="F117" s="27"/>
      <c r="G117" s="27"/>
      <c r="H117" s="28"/>
      <c r="I117" s="28"/>
      <c r="J117" s="28"/>
      <c r="K117" s="28"/>
      <c r="L117" s="29"/>
      <c r="M117" s="30"/>
    </row>
    <row r="118" spans="1:13" ht="32.25" customHeight="1" x14ac:dyDescent="0.25">
      <c r="A118" s="25"/>
      <c r="B118" s="109"/>
      <c r="C118" s="112" t="s">
        <v>171</v>
      </c>
      <c r="D118" s="113"/>
      <c r="E118" s="26"/>
      <c r="F118" s="27"/>
      <c r="G118" s="27"/>
      <c r="H118" s="28"/>
      <c r="I118" s="28"/>
      <c r="J118" s="28"/>
      <c r="K118" s="28"/>
      <c r="L118" s="29"/>
      <c r="M118" s="30"/>
    </row>
    <row r="119" spans="1:13" ht="14.25" customHeight="1" x14ac:dyDescent="0.25">
      <c r="A119" s="25">
        <f>A116+1</f>
        <v>77</v>
      </c>
      <c r="B119" s="109"/>
      <c r="C119" s="112" t="s">
        <v>172</v>
      </c>
      <c r="D119" s="113"/>
      <c r="E119" s="26" t="s">
        <v>215</v>
      </c>
      <c r="F119" s="27">
        <v>1</v>
      </c>
      <c r="G119" s="155"/>
      <c r="H119" s="156"/>
      <c r="I119" s="28">
        <f t="shared" ref="I119:I121" si="34">F119*G119</f>
        <v>0</v>
      </c>
      <c r="J119" s="28">
        <f t="shared" ref="J119:J121" si="35">F119*H119</f>
        <v>0</v>
      </c>
      <c r="K119" s="28">
        <f>SUM(I119:J119)</f>
        <v>0</v>
      </c>
      <c r="L119" s="29"/>
      <c r="M119" s="30"/>
    </row>
    <row r="120" spans="1:13" ht="28.5" customHeight="1" x14ac:dyDescent="0.25">
      <c r="A120" s="25">
        <f>A119+1</f>
        <v>78</v>
      </c>
      <c r="B120" s="109"/>
      <c r="C120" s="114" t="s">
        <v>158</v>
      </c>
      <c r="D120" s="113"/>
      <c r="E120" s="26" t="s">
        <v>215</v>
      </c>
      <c r="F120" s="27">
        <v>3</v>
      </c>
      <c r="G120" s="155"/>
      <c r="H120" s="156"/>
      <c r="I120" s="28">
        <f t="shared" si="34"/>
        <v>0</v>
      </c>
      <c r="J120" s="28">
        <f t="shared" si="35"/>
        <v>0</v>
      </c>
      <c r="K120" s="28">
        <f>SUM(I120:J120)</f>
        <v>0</v>
      </c>
      <c r="L120" s="29"/>
      <c r="M120" s="30"/>
    </row>
    <row r="121" spans="1:13" ht="14.25" customHeight="1" x14ac:dyDescent="0.25">
      <c r="A121" s="25">
        <f>A120+1</f>
        <v>79</v>
      </c>
      <c r="B121" s="109"/>
      <c r="C121" s="112" t="s">
        <v>173</v>
      </c>
      <c r="D121" s="113"/>
      <c r="E121" s="26" t="s">
        <v>215</v>
      </c>
      <c r="F121" s="27">
        <v>1</v>
      </c>
      <c r="G121" s="155"/>
      <c r="H121" s="156"/>
      <c r="I121" s="28">
        <f t="shared" si="34"/>
        <v>0</v>
      </c>
      <c r="J121" s="28">
        <f t="shared" si="35"/>
        <v>0</v>
      </c>
      <c r="K121" s="28">
        <f>SUM(I121:J121)</f>
        <v>0</v>
      </c>
      <c r="L121" s="29"/>
      <c r="M121" s="30"/>
    </row>
    <row r="122" spans="1:13" ht="34.5" customHeight="1" x14ac:dyDescent="0.25">
      <c r="A122" s="25"/>
      <c r="B122" s="109"/>
      <c r="C122" s="114" t="s">
        <v>174</v>
      </c>
      <c r="D122" s="113"/>
      <c r="E122" s="26"/>
      <c r="F122" s="27"/>
      <c r="G122" s="158"/>
      <c r="H122" s="159"/>
      <c r="I122" s="28"/>
      <c r="J122" s="28"/>
      <c r="K122" s="28"/>
      <c r="L122" s="29"/>
      <c r="M122" s="30"/>
    </row>
    <row r="123" spans="1:13" ht="14.25" customHeight="1" x14ac:dyDescent="0.25">
      <c r="A123" s="25">
        <f>A121+1</f>
        <v>80</v>
      </c>
      <c r="B123" s="109"/>
      <c r="C123" s="112" t="s">
        <v>241</v>
      </c>
      <c r="D123" s="113"/>
      <c r="E123" s="26" t="s">
        <v>215</v>
      </c>
      <c r="F123" s="27">
        <v>1</v>
      </c>
      <c r="G123" s="155"/>
      <c r="H123" s="156"/>
      <c r="I123" s="28">
        <f>F123*G123</f>
        <v>0</v>
      </c>
      <c r="J123" s="28">
        <f>F123*H123</f>
        <v>0</v>
      </c>
      <c r="K123" s="28">
        <f>SUM(I123:J123)</f>
        <v>0</v>
      </c>
      <c r="L123" s="29"/>
      <c r="M123" s="30"/>
    </row>
    <row r="124" spans="1:13" ht="46.5" customHeight="1" x14ac:dyDescent="0.25">
      <c r="A124" s="25">
        <f>A123+1</f>
        <v>81</v>
      </c>
      <c r="B124" s="109"/>
      <c r="C124" s="114" t="s">
        <v>242</v>
      </c>
      <c r="D124" s="113"/>
      <c r="E124" s="26" t="s">
        <v>215</v>
      </c>
      <c r="F124" s="27">
        <v>1</v>
      </c>
      <c r="G124" s="155"/>
      <c r="H124" s="156"/>
      <c r="I124" s="28">
        <f>F124*G124</f>
        <v>0</v>
      </c>
      <c r="J124" s="28">
        <f>F124*H124</f>
        <v>0</v>
      </c>
      <c r="K124" s="28">
        <f>SUM(I124:J124)</f>
        <v>0</v>
      </c>
      <c r="L124" s="29"/>
      <c r="M124" s="30"/>
    </row>
    <row r="125" spans="1:13" ht="14.25" customHeight="1" x14ac:dyDescent="0.25">
      <c r="A125" s="31"/>
      <c r="B125" s="116">
        <v>724</v>
      </c>
      <c r="C125" s="117" t="s">
        <v>175</v>
      </c>
      <c r="D125" s="118"/>
      <c r="E125" s="32"/>
      <c r="F125" s="33"/>
      <c r="G125" s="33"/>
      <c r="H125" s="34"/>
      <c r="I125" s="34"/>
      <c r="J125" s="34"/>
      <c r="K125" s="34"/>
      <c r="L125" s="35"/>
      <c r="M125" s="36"/>
    </row>
    <row r="126" spans="1:13" ht="40.5" customHeight="1" x14ac:dyDescent="0.25">
      <c r="A126" s="25"/>
      <c r="B126" s="109"/>
      <c r="C126" s="112" t="s">
        <v>176</v>
      </c>
      <c r="D126" s="113"/>
      <c r="E126" s="26"/>
      <c r="F126" s="27"/>
      <c r="G126" s="27"/>
      <c r="H126" s="28"/>
      <c r="I126" s="28"/>
      <c r="J126" s="28"/>
      <c r="K126" s="28"/>
      <c r="L126" s="29"/>
      <c r="M126" s="30"/>
    </row>
    <row r="127" spans="1:13" ht="14.25" customHeight="1" x14ac:dyDescent="0.25">
      <c r="A127" s="25"/>
      <c r="B127" s="109"/>
      <c r="C127" s="114" t="s">
        <v>177</v>
      </c>
      <c r="D127" s="113"/>
      <c r="E127" s="26"/>
      <c r="F127" s="27"/>
      <c r="G127" s="27"/>
      <c r="H127" s="28"/>
      <c r="I127" s="28"/>
      <c r="J127" s="28"/>
      <c r="K127" s="28"/>
      <c r="L127" s="29"/>
      <c r="M127" s="30"/>
    </row>
    <row r="128" spans="1:13" ht="37.35" customHeight="1" x14ac:dyDescent="0.25">
      <c r="A128" s="25">
        <f>A124+1</f>
        <v>82</v>
      </c>
      <c r="B128" s="109"/>
      <c r="C128" s="112" t="s">
        <v>178</v>
      </c>
      <c r="D128" s="113"/>
      <c r="E128" s="26" t="s">
        <v>215</v>
      </c>
      <c r="F128" s="27">
        <v>1</v>
      </c>
      <c r="G128" s="155"/>
      <c r="H128" s="156"/>
      <c r="I128" s="28">
        <f t="shared" ref="I128:I132" si="36">F128*G128</f>
        <v>0</v>
      </c>
      <c r="J128" s="28">
        <f t="shared" ref="J128:J132" si="37">F128*H128</f>
        <v>0</v>
      </c>
      <c r="K128" s="28">
        <f>SUM(I128:J128)</f>
        <v>0</v>
      </c>
      <c r="L128" s="29"/>
      <c r="M128" s="30"/>
    </row>
    <row r="129" spans="1:13" ht="29.85" customHeight="1" x14ac:dyDescent="0.25">
      <c r="A129" s="25">
        <f>A128+1</f>
        <v>83</v>
      </c>
      <c r="B129" s="109"/>
      <c r="C129" s="114" t="s">
        <v>179</v>
      </c>
      <c r="D129" s="113"/>
      <c r="E129" s="26" t="s">
        <v>215</v>
      </c>
      <c r="F129" s="27">
        <v>1</v>
      </c>
      <c r="G129" s="155"/>
      <c r="H129" s="156"/>
      <c r="I129" s="28">
        <f t="shared" si="36"/>
        <v>0</v>
      </c>
      <c r="J129" s="28">
        <f t="shared" si="37"/>
        <v>0</v>
      </c>
      <c r="K129" s="28">
        <f>SUM(I129:J129)</f>
        <v>0</v>
      </c>
      <c r="L129" s="29"/>
      <c r="M129" s="30"/>
    </row>
    <row r="130" spans="1:13" ht="55.9" customHeight="1" x14ac:dyDescent="0.25">
      <c r="A130" s="25">
        <f>A129+1</f>
        <v>84</v>
      </c>
      <c r="B130" s="109"/>
      <c r="C130" s="114" t="s">
        <v>180</v>
      </c>
      <c r="D130" s="113"/>
      <c r="E130" s="26" t="s">
        <v>215</v>
      </c>
      <c r="F130" s="27">
        <v>1</v>
      </c>
      <c r="G130" s="155"/>
      <c r="H130" s="156"/>
      <c r="I130" s="28">
        <f t="shared" si="36"/>
        <v>0</v>
      </c>
      <c r="J130" s="28">
        <f t="shared" si="37"/>
        <v>0</v>
      </c>
      <c r="K130" s="28">
        <f>SUM(I130:J130)</f>
        <v>0</v>
      </c>
      <c r="L130" s="29"/>
      <c r="M130" s="30"/>
    </row>
    <row r="131" spans="1:13" ht="55.9" customHeight="1" x14ac:dyDescent="0.25">
      <c r="A131" s="25">
        <f>A130+1</f>
        <v>85</v>
      </c>
      <c r="B131" s="109"/>
      <c r="C131" s="114" t="s">
        <v>181</v>
      </c>
      <c r="D131" s="113"/>
      <c r="E131" s="26" t="s">
        <v>215</v>
      </c>
      <c r="F131" s="27">
        <v>1</v>
      </c>
      <c r="G131" s="155"/>
      <c r="H131" s="156"/>
      <c r="I131" s="28">
        <f t="shared" si="36"/>
        <v>0</v>
      </c>
      <c r="J131" s="28">
        <f t="shared" si="37"/>
        <v>0</v>
      </c>
      <c r="K131" s="28">
        <f>SUM(I131:J131)</f>
        <v>0</v>
      </c>
      <c r="L131" s="29"/>
      <c r="M131" s="30"/>
    </row>
    <row r="132" spans="1:13" ht="33.6" customHeight="1" x14ac:dyDescent="0.25">
      <c r="A132" s="25">
        <f>A131+1</f>
        <v>86</v>
      </c>
      <c r="B132" s="109"/>
      <c r="C132" s="114" t="s">
        <v>243</v>
      </c>
      <c r="D132" s="113"/>
      <c r="E132" s="26" t="s">
        <v>215</v>
      </c>
      <c r="F132" s="27">
        <v>2</v>
      </c>
      <c r="G132" s="155"/>
      <c r="H132" s="156"/>
      <c r="I132" s="28">
        <f t="shared" si="36"/>
        <v>0</v>
      </c>
      <c r="J132" s="28">
        <f t="shared" si="37"/>
        <v>0</v>
      </c>
      <c r="K132" s="28">
        <f>SUM(I132:J132)</f>
        <v>0</v>
      </c>
      <c r="L132" s="29"/>
      <c r="M132" s="30"/>
    </row>
    <row r="133" spans="1:13" ht="44.25" customHeight="1" x14ac:dyDescent="0.25">
      <c r="A133" s="25"/>
      <c r="B133" s="109"/>
      <c r="C133" s="114" t="s">
        <v>182</v>
      </c>
      <c r="D133" s="113"/>
      <c r="E133" s="26"/>
      <c r="F133" s="27"/>
      <c r="G133" s="27"/>
      <c r="H133" s="28"/>
      <c r="I133" s="28"/>
      <c r="J133" s="28"/>
      <c r="K133" s="28"/>
      <c r="L133" s="29"/>
      <c r="M133" s="30"/>
    </row>
    <row r="134" spans="1:13" ht="14.25" customHeight="1" x14ac:dyDescent="0.25">
      <c r="A134" s="25">
        <f>A132+1</f>
        <v>87</v>
      </c>
      <c r="B134" s="109"/>
      <c r="C134" s="112" t="s">
        <v>183</v>
      </c>
      <c r="D134" s="113"/>
      <c r="E134" s="26" t="s">
        <v>215</v>
      </c>
      <c r="F134" s="27">
        <v>2</v>
      </c>
      <c r="G134" s="155"/>
      <c r="H134" s="156"/>
      <c r="I134" s="28">
        <f t="shared" ref="I134:I143" si="38">F134*G134</f>
        <v>0</v>
      </c>
      <c r="J134" s="28">
        <f t="shared" ref="J134:J143" si="39">F134*H134</f>
        <v>0</v>
      </c>
      <c r="K134" s="28">
        <f t="shared" ref="K134:K143" si="40">SUM(I134:J134)</f>
        <v>0</v>
      </c>
      <c r="L134" s="29"/>
      <c r="M134" s="30"/>
    </row>
    <row r="135" spans="1:13" ht="14.25" customHeight="1" x14ac:dyDescent="0.25">
      <c r="A135" s="25">
        <f t="shared" ref="A135:A143" si="41">A134+1</f>
        <v>88</v>
      </c>
      <c r="B135" s="109"/>
      <c r="C135" s="112" t="s">
        <v>184</v>
      </c>
      <c r="D135" s="113"/>
      <c r="E135" s="26" t="s">
        <v>215</v>
      </c>
      <c r="F135" s="27">
        <v>2</v>
      </c>
      <c r="G135" s="155"/>
      <c r="H135" s="156"/>
      <c r="I135" s="28">
        <f t="shared" si="38"/>
        <v>0</v>
      </c>
      <c r="J135" s="28">
        <f t="shared" si="39"/>
        <v>0</v>
      </c>
      <c r="K135" s="28">
        <f t="shared" si="40"/>
        <v>0</v>
      </c>
      <c r="L135" s="29"/>
      <c r="M135" s="30"/>
    </row>
    <row r="136" spans="1:13" ht="14.25" customHeight="1" x14ac:dyDescent="0.25">
      <c r="A136" s="25">
        <f t="shared" si="41"/>
        <v>89</v>
      </c>
      <c r="B136" s="109"/>
      <c r="C136" s="112" t="s">
        <v>185</v>
      </c>
      <c r="D136" s="113"/>
      <c r="E136" s="26" t="s">
        <v>215</v>
      </c>
      <c r="F136" s="27">
        <v>1</v>
      </c>
      <c r="G136" s="155"/>
      <c r="H136" s="156"/>
      <c r="I136" s="28">
        <f t="shared" si="38"/>
        <v>0</v>
      </c>
      <c r="J136" s="28">
        <f t="shared" si="39"/>
        <v>0</v>
      </c>
      <c r="K136" s="28">
        <f t="shared" si="40"/>
        <v>0</v>
      </c>
      <c r="L136" s="29"/>
      <c r="M136" s="30"/>
    </row>
    <row r="137" spans="1:13" ht="14.25" customHeight="1" x14ac:dyDescent="0.25">
      <c r="A137" s="25">
        <f t="shared" si="41"/>
        <v>90</v>
      </c>
      <c r="B137" s="109"/>
      <c r="C137" s="112" t="s">
        <v>186</v>
      </c>
      <c r="D137" s="113"/>
      <c r="E137" s="26" t="s">
        <v>215</v>
      </c>
      <c r="F137" s="27">
        <v>1</v>
      </c>
      <c r="G137" s="155"/>
      <c r="H137" s="156"/>
      <c r="I137" s="28">
        <f t="shared" si="38"/>
        <v>0</v>
      </c>
      <c r="J137" s="28">
        <f t="shared" si="39"/>
        <v>0</v>
      </c>
      <c r="K137" s="28">
        <f t="shared" si="40"/>
        <v>0</v>
      </c>
      <c r="L137" s="29"/>
      <c r="M137" s="30"/>
    </row>
    <row r="138" spans="1:13" ht="14.25" customHeight="1" x14ac:dyDescent="0.25">
      <c r="A138" s="25">
        <f t="shared" si="41"/>
        <v>91</v>
      </c>
      <c r="B138" s="109"/>
      <c r="C138" s="112" t="s">
        <v>187</v>
      </c>
      <c r="D138" s="113"/>
      <c r="E138" s="26" t="s">
        <v>215</v>
      </c>
      <c r="F138" s="27">
        <v>12</v>
      </c>
      <c r="G138" s="155"/>
      <c r="H138" s="156"/>
      <c r="I138" s="28">
        <f t="shared" si="38"/>
        <v>0</v>
      </c>
      <c r="J138" s="28">
        <f t="shared" si="39"/>
        <v>0</v>
      </c>
      <c r="K138" s="28">
        <f t="shared" si="40"/>
        <v>0</v>
      </c>
      <c r="L138" s="29"/>
      <c r="M138" s="30"/>
    </row>
    <row r="139" spans="1:13" ht="14.25" customHeight="1" x14ac:dyDescent="0.25">
      <c r="A139" s="25">
        <f t="shared" si="41"/>
        <v>92</v>
      </c>
      <c r="B139" s="109"/>
      <c r="C139" s="112" t="s">
        <v>188</v>
      </c>
      <c r="D139" s="113"/>
      <c r="E139" s="26" t="s">
        <v>215</v>
      </c>
      <c r="F139" s="27">
        <v>3</v>
      </c>
      <c r="G139" s="155"/>
      <c r="H139" s="156"/>
      <c r="I139" s="28">
        <f t="shared" si="38"/>
        <v>0</v>
      </c>
      <c r="J139" s="28">
        <f t="shared" si="39"/>
        <v>0</v>
      </c>
      <c r="K139" s="28">
        <f t="shared" si="40"/>
        <v>0</v>
      </c>
      <c r="L139" s="29"/>
      <c r="M139" s="30"/>
    </row>
    <row r="140" spans="1:13" ht="14.25" customHeight="1" x14ac:dyDescent="0.25">
      <c r="A140" s="25">
        <f t="shared" si="41"/>
        <v>93</v>
      </c>
      <c r="B140" s="109"/>
      <c r="C140" s="112" t="s">
        <v>189</v>
      </c>
      <c r="D140" s="113"/>
      <c r="E140" s="26" t="s">
        <v>215</v>
      </c>
      <c r="F140" s="27">
        <v>1</v>
      </c>
      <c r="G140" s="155"/>
      <c r="H140" s="156"/>
      <c r="I140" s="28">
        <f t="shared" si="38"/>
        <v>0</v>
      </c>
      <c r="J140" s="28">
        <f t="shared" si="39"/>
        <v>0</v>
      </c>
      <c r="K140" s="28">
        <f t="shared" si="40"/>
        <v>0</v>
      </c>
      <c r="L140" s="29"/>
      <c r="M140" s="30"/>
    </row>
    <row r="141" spans="1:13" ht="14.25" customHeight="1" x14ac:dyDescent="0.25">
      <c r="A141" s="25">
        <f t="shared" si="41"/>
        <v>94</v>
      </c>
      <c r="B141" s="109"/>
      <c r="C141" s="112" t="s">
        <v>190</v>
      </c>
      <c r="D141" s="113"/>
      <c r="E141" s="26" t="s">
        <v>215</v>
      </c>
      <c r="F141" s="27">
        <v>5</v>
      </c>
      <c r="G141" s="155"/>
      <c r="H141" s="156"/>
      <c r="I141" s="28">
        <f t="shared" si="38"/>
        <v>0</v>
      </c>
      <c r="J141" s="28">
        <f t="shared" si="39"/>
        <v>0</v>
      </c>
      <c r="K141" s="28">
        <f t="shared" si="40"/>
        <v>0</v>
      </c>
      <c r="L141" s="29"/>
      <c r="M141" s="30"/>
    </row>
    <row r="142" spans="1:13" ht="14.25" customHeight="1" x14ac:dyDescent="0.25">
      <c r="A142" s="25">
        <f t="shared" si="41"/>
        <v>95</v>
      </c>
      <c r="B142" s="109"/>
      <c r="C142" s="112" t="s">
        <v>244</v>
      </c>
      <c r="D142" s="113"/>
      <c r="E142" s="26" t="s">
        <v>215</v>
      </c>
      <c r="F142" s="27">
        <v>2</v>
      </c>
      <c r="G142" s="155"/>
      <c r="H142" s="156"/>
      <c r="I142" s="28">
        <f t="shared" si="38"/>
        <v>0</v>
      </c>
      <c r="J142" s="28">
        <f t="shared" si="39"/>
        <v>0</v>
      </c>
      <c r="K142" s="28">
        <f t="shared" si="40"/>
        <v>0</v>
      </c>
      <c r="L142" s="29"/>
      <c r="M142" s="30"/>
    </row>
    <row r="143" spans="1:13" ht="14.25" customHeight="1" x14ac:dyDescent="0.25">
      <c r="A143" s="25">
        <f t="shared" si="41"/>
        <v>96</v>
      </c>
      <c r="B143" s="109"/>
      <c r="C143" s="112" t="s">
        <v>245</v>
      </c>
      <c r="D143" s="113"/>
      <c r="E143" s="26" t="s">
        <v>215</v>
      </c>
      <c r="F143" s="27">
        <v>1</v>
      </c>
      <c r="G143" s="155"/>
      <c r="H143" s="156"/>
      <c r="I143" s="28">
        <f t="shared" si="38"/>
        <v>0</v>
      </c>
      <c r="J143" s="28">
        <f t="shared" si="39"/>
        <v>0</v>
      </c>
      <c r="K143" s="28">
        <f t="shared" si="40"/>
        <v>0</v>
      </c>
      <c r="L143" s="29"/>
      <c r="M143" s="30"/>
    </row>
    <row r="144" spans="1:13" ht="14.25" customHeight="1" x14ac:dyDescent="0.25">
      <c r="A144" s="31"/>
      <c r="B144" s="116">
        <v>725</v>
      </c>
      <c r="C144" s="117" t="s">
        <v>191</v>
      </c>
      <c r="D144" s="118"/>
      <c r="E144" s="32"/>
      <c r="F144" s="33"/>
      <c r="G144" s="33"/>
      <c r="H144" s="33"/>
      <c r="I144" s="34"/>
      <c r="J144" s="34"/>
      <c r="K144" s="34"/>
      <c r="L144" s="35"/>
      <c r="M144" s="36"/>
    </row>
    <row r="145" spans="1:13" ht="53.65" customHeight="1" x14ac:dyDescent="0.25">
      <c r="A145" s="25">
        <f>A143+1</f>
        <v>97</v>
      </c>
      <c r="B145" s="109"/>
      <c r="C145" s="119" t="s">
        <v>213</v>
      </c>
      <c r="D145" s="120"/>
      <c r="E145" s="121" t="s">
        <v>246</v>
      </c>
      <c r="F145" s="122">
        <v>1</v>
      </c>
      <c r="G145" s="153"/>
      <c r="H145" s="154"/>
      <c r="I145" s="123"/>
      <c r="J145" s="123">
        <v>0</v>
      </c>
      <c r="K145" s="123">
        <f>F145*J145</f>
        <v>0</v>
      </c>
      <c r="L145" s="29"/>
      <c r="M145" s="30"/>
    </row>
    <row r="146" spans="1:13" ht="14.25" customHeight="1" x14ac:dyDescent="0.25">
      <c r="A146" s="25">
        <f>A145+1</f>
        <v>98</v>
      </c>
      <c r="B146" s="109"/>
      <c r="C146" s="112" t="s">
        <v>192</v>
      </c>
      <c r="D146" s="113"/>
      <c r="E146" s="26" t="s">
        <v>215</v>
      </c>
      <c r="F146" s="27">
        <v>26</v>
      </c>
      <c r="G146" s="155"/>
      <c r="H146" s="156"/>
      <c r="I146" s="28">
        <f t="shared" ref="I146:I147" si="42">F146*G146</f>
        <v>0</v>
      </c>
      <c r="J146" s="28">
        <f t="shared" ref="J146:J147" si="43">F146*H146</f>
        <v>0</v>
      </c>
      <c r="K146" s="28">
        <f>SUM(I146:J146)</f>
        <v>0</v>
      </c>
      <c r="L146" s="29"/>
      <c r="M146" s="30"/>
    </row>
    <row r="147" spans="1:13" ht="14.25" customHeight="1" x14ac:dyDescent="0.25">
      <c r="A147" s="25">
        <f>A146+1</f>
        <v>99</v>
      </c>
      <c r="B147" s="109"/>
      <c r="C147" s="112" t="s">
        <v>247</v>
      </c>
      <c r="D147" s="113"/>
      <c r="E147" s="26" t="s">
        <v>215</v>
      </c>
      <c r="F147" s="27">
        <v>4</v>
      </c>
      <c r="G147" s="155"/>
      <c r="H147" s="156"/>
      <c r="I147" s="28">
        <f t="shared" si="42"/>
        <v>0</v>
      </c>
      <c r="J147" s="28">
        <f t="shared" si="43"/>
        <v>0</v>
      </c>
      <c r="K147" s="28">
        <f>SUM(I147:J147)</f>
        <v>0</v>
      </c>
      <c r="L147" s="29"/>
      <c r="M147" s="30"/>
    </row>
    <row r="148" spans="1:13" ht="54.75" customHeight="1" x14ac:dyDescent="0.25">
      <c r="A148" s="25"/>
      <c r="B148" s="109"/>
      <c r="C148" s="114" t="s">
        <v>193</v>
      </c>
      <c r="D148" s="113"/>
      <c r="E148" s="26"/>
      <c r="F148" s="27"/>
      <c r="G148" s="158"/>
      <c r="H148" s="159"/>
      <c r="I148" s="28"/>
      <c r="J148" s="28"/>
      <c r="K148" s="28"/>
      <c r="L148" s="29"/>
      <c r="M148" s="30"/>
    </row>
    <row r="149" spans="1:13" ht="14.25" customHeight="1" x14ac:dyDescent="0.25">
      <c r="A149" s="25"/>
      <c r="B149" s="109"/>
      <c r="C149" s="112" t="s">
        <v>194</v>
      </c>
      <c r="D149" s="113"/>
      <c r="E149" s="26"/>
      <c r="F149" s="27"/>
      <c r="G149" s="155"/>
      <c r="H149" s="156"/>
      <c r="I149" s="28"/>
      <c r="J149" s="28"/>
      <c r="K149" s="28"/>
      <c r="L149" s="29"/>
      <c r="M149" s="30"/>
    </row>
    <row r="150" spans="1:13" ht="14.25" customHeight="1" x14ac:dyDescent="0.25">
      <c r="A150" s="25">
        <f>A147+1</f>
        <v>100</v>
      </c>
      <c r="B150" s="109"/>
      <c r="C150" s="112" t="s">
        <v>195</v>
      </c>
      <c r="D150" s="113"/>
      <c r="E150" s="26" t="s">
        <v>215</v>
      </c>
      <c r="F150" s="27">
        <v>1</v>
      </c>
      <c r="G150" s="155"/>
      <c r="H150" s="156"/>
      <c r="I150" s="28">
        <f t="shared" ref="I150:I151" si="44">F150*G150</f>
        <v>0</v>
      </c>
      <c r="J150" s="28">
        <f t="shared" ref="J150:J151" si="45">F150*H150</f>
        <v>0</v>
      </c>
      <c r="K150" s="28">
        <f>SUM(I150:J150)</f>
        <v>0</v>
      </c>
      <c r="L150" s="29"/>
      <c r="M150" s="30"/>
    </row>
    <row r="151" spans="1:13" ht="14.25" customHeight="1" x14ac:dyDescent="0.25">
      <c r="A151" s="25">
        <f>A150+1</f>
        <v>101</v>
      </c>
      <c r="B151" s="109"/>
      <c r="C151" s="112" t="s">
        <v>196</v>
      </c>
      <c r="D151" s="113"/>
      <c r="E151" s="26" t="s">
        <v>215</v>
      </c>
      <c r="F151" s="27">
        <v>1</v>
      </c>
      <c r="G151" s="155"/>
      <c r="H151" s="156"/>
      <c r="I151" s="28">
        <f t="shared" si="44"/>
        <v>0</v>
      </c>
      <c r="J151" s="28">
        <f t="shared" si="45"/>
        <v>0</v>
      </c>
      <c r="K151" s="28">
        <f>SUM(I151:J151)</f>
        <v>0</v>
      </c>
      <c r="L151" s="29"/>
      <c r="M151" s="30"/>
    </row>
    <row r="152" spans="1:13" ht="47.25" customHeight="1" x14ac:dyDescent="0.25">
      <c r="A152" s="25">
        <f>A151+1</f>
        <v>102</v>
      </c>
      <c r="B152" s="109"/>
      <c r="C152" s="114" t="s">
        <v>197</v>
      </c>
      <c r="D152" s="113"/>
      <c r="E152" s="26" t="s">
        <v>215</v>
      </c>
      <c r="F152" s="27">
        <v>150</v>
      </c>
      <c r="G152" s="155"/>
      <c r="H152" s="156"/>
      <c r="I152" s="28">
        <f>F152*G152</f>
        <v>0</v>
      </c>
      <c r="J152" s="28">
        <f>F152*H152</f>
        <v>0</v>
      </c>
      <c r="K152" s="28">
        <f>SUM(I152:J152)</f>
        <v>0</v>
      </c>
      <c r="L152" s="29"/>
      <c r="M152" s="30"/>
    </row>
    <row r="153" spans="1:13" ht="14.25" customHeight="1" x14ac:dyDescent="0.25">
      <c r="A153" s="25"/>
      <c r="B153" s="109"/>
      <c r="C153" s="114" t="s">
        <v>198</v>
      </c>
      <c r="D153" s="113"/>
      <c r="E153" s="26"/>
      <c r="F153" s="27"/>
      <c r="G153" s="155"/>
      <c r="H153" s="156"/>
      <c r="I153" s="28"/>
      <c r="J153" s="28"/>
      <c r="K153" s="28"/>
      <c r="L153" s="29"/>
      <c r="M153" s="30"/>
    </row>
    <row r="154" spans="1:13" ht="14.25" customHeight="1" x14ac:dyDescent="0.25">
      <c r="A154" s="25">
        <f>A152+1</f>
        <v>103</v>
      </c>
      <c r="B154" s="109"/>
      <c r="C154" s="112" t="s">
        <v>199</v>
      </c>
      <c r="D154" s="113"/>
      <c r="E154" s="26" t="s">
        <v>215</v>
      </c>
      <c r="F154" s="27">
        <v>55</v>
      </c>
      <c r="G154" s="155"/>
      <c r="H154" s="156"/>
      <c r="I154" s="28">
        <f t="shared" ref="I154:I155" si="46">F154*G154</f>
        <v>0</v>
      </c>
      <c r="J154" s="28">
        <f t="shared" ref="J154:J155" si="47">F154*H154</f>
        <v>0</v>
      </c>
      <c r="K154" s="28">
        <f>SUM(I154:J154)</f>
        <v>0</v>
      </c>
      <c r="L154" s="29"/>
      <c r="M154" s="30"/>
    </row>
    <row r="155" spans="1:13" ht="14.25" customHeight="1" x14ac:dyDescent="0.25">
      <c r="A155" s="25">
        <f>A154+1</f>
        <v>104</v>
      </c>
      <c r="B155" s="109"/>
      <c r="C155" s="112" t="s">
        <v>200</v>
      </c>
      <c r="D155" s="113"/>
      <c r="E155" s="26" t="s">
        <v>111</v>
      </c>
      <c r="F155" s="27">
        <v>40</v>
      </c>
      <c r="G155" s="155"/>
      <c r="H155" s="156"/>
      <c r="I155" s="28">
        <f t="shared" si="46"/>
        <v>0</v>
      </c>
      <c r="J155" s="28">
        <f t="shared" si="47"/>
        <v>0</v>
      </c>
      <c r="K155" s="28">
        <f>SUM(I155:J155)</f>
        <v>0</v>
      </c>
      <c r="L155" s="29"/>
      <c r="M155" s="30"/>
    </row>
    <row r="156" spans="1:13" ht="43.5" customHeight="1" x14ac:dyDescent="0.25">
      <c r="A156" s="25"/>
      <c r="B156" s="109"/>
      <c r="C156" s="112" t="s">
        <v>201</v>
      </c>
      <c r="D156" s="113"/>
      <c r="E156" s="26"/>
      <c r="F156" s="27"/>
      <c r="G156" s="27"/>
      <c r="H156" s="28"/>
      <c r="I156" s="28"/>
      <c r="J156" s="28"/>
      <c r="K156" s="28"/>
      <c r="L156" s="29"/>
      <c r="M156" s="30"/>
    </row>
    <row r="157" spans="1:13" ht="14.25" customHeight="1" x14ac:dyDescent="0.25">
      <c r="A157" s="25"/>
      <c r="B157" s="109"/>
      <c r="C157" s="112"/>
      <c r="D157" s="113"/>
      <c r="E157" s="26"/>
      <c r="F157" s="27"/>
      <c r="G157" s="27"/>
      <c r="H157" s="28"/>
      <c r="I157" s="28"/>
      <c r="J157" s="28"/>
      <c r="K157" s="28"/>
      <c r="L157" s="29"/>
      <c r="M157" s="30"/>
    </row>
    <row r="158" spans="1:13" ht="14.25" customHeight="1" x14ac:dyDescent="0.25">
      <c r="A158" s="31"/>
      <c r="B158" s="124"/>
      <c r="C158" s="117" t="s">
        <v>202</v>
      </c>
      <c r="D158" s="118"/>
      <c r="E158" s="32"/>
      <c r="F158" s="33"/>
      <c r="G158" s="33"/>
      <c r="H158" s="34"/>
      <c r="I158" s="34"/>
      <c r="J158" s="34"/>
      <c r="K158" s="34"/>
      <c r="L158" s="35"/>
      <c r="M158" s="36"/>
    </row>
    <row r="159" spans="1:13" ht="14.25" customHeight="1" x14ac:dyDescent="0.25">
      <c r="A159" s="25"/>
      <c r="B159" s="109"/>
      <c r="C159" s="112"/>
      <c r="D159" s="113"/>
      <c r="E159" s="26"/>
      <c r="F159" s="27"/>
      <c r="G159" s="27"/>
      <c r="H159" s="28"/>
      <c r="I159" s="28"/>
      <c r="J159" s="28"/>
      <c r="K159" s="28" t="s">
        <v>203</v>
      </c>
      <c r="L159" s="29"/>
      <c r="M159" s="30"/>
    </row>
    <row r="160" spans="1:13" ht="14.25" customHeight="1" x14ac:dyDescent="0.25">
      <c r="A160" s="25"/>
      <c r="B160" s="109"/>
      <c r="C160" s="112"/>
      <c r="D160" s="113"/>
      <c r="E160" s="26"/>
      <c r="F160" s="27"/>
      <c r="G160" s="27"/>
      <c r="H160" s="28"/>
      <c r="I160" s="28"/>
      <c r="J160" s="28"/>
      <c r="K160" s="28"/>
      <c r="L160" s="29"/>
      <c r="M160" s="30"/>
    </row>
    <row r="161" spans="1:13" ht="14.25" customHeight="1" x14ac:dyDescent="0.25">
      <c r="A161" s="25">
        <f>A155+1</f>
        <v>105</v>
      </c>
      <c r="B161" s="109"/>
      <c r="C161" s="112" t="s">
        <v>248</v>
      </c>
      <c r="D161" s="113"/>
      <c r="E161" s="26" t="s">
        <v>111</v>
      </c>
      <c r="F161" s="27">
        <v>1</v>
      </c>
      <c r="G161" s="27"/>
      <c r="H161" s="28"/>
      <c r="I161" s="156"/>
      <c r="J161" s="156"/>
      <c r="K161" s="28">
        <f t="shared" ref="K161:K165" si="48">SUM(I161:J161)</f>
        <v>0</v>
      </c>
      <c r="L161" s="29"/>
      <c r="M161" s="30"/>
    </row>
    <row r="162" spans="1:13" ht="14.25" customHeight="1" x14ac:dyDescent="0.25">
      <c r="A162" s="25">
        <f>A161+1</f>
        <v>106</v>
      </c>
      <c r="B162" s="109"/>
      <c r="C162" s="112" t="s">
        <v>204</v>
      </c>
      <c r="D162" s="113"/>
      <c r="E162" s="26" t="s">
        <v>111</v>
      </c>
      <c r="F162" s="27">
        <v>1</v>
      </c>
      <c r="G162" s="27"/>
      <c r="H162" s="28"/>
      <c r="I162" s="156"/>
      <c r="J162" s="156"/>
      <c r="K162" s="28">
        <f t="shared" si="48"/>
        <v>0</v>
      </c>
      <c r="L162" s="29"/>
      <c r="M162" s="30"/>
    </row>
    <row r="163" spans="1:13" ht="14.25" customHeight="1" x14ac:dyDescent="0.25">
      <c r="A163" s="25">
        <f>A162+1</f>
        <v>107</v>
      </c>
      <c r="B163" s="109"/>
      <c r="C163" s="112" t="s">
        <v>205</v>
      </c>
      <c r="D163" s="113"/>
      <c r="E163" s="26" t="s">
        <v>111</v>
      </c>
      <c r="F163" s="27">
        <v>1</v>
      </c>
      <c r="G163" s="27"/>
      <c r="H163" s="28"/>
      <c r="I163" s="156"/>
      <c r="J163" s="156"/>
      <c r="K163" s="28">
        <f t="shared" si="48"/>
        <v>0</v>
      </c>
      <c r="L163" s="29"/>
      <c r="M163" s="30"/>
    </row>
    <row r="164" spans="1:13" ht="29.85" customHeight="1" x14ac:dyDescent="0.25">
      <c r="A164" s="25">
        <f>A163+1</f>
        <v>108</v>
      </c>
      <c r="B164" s="109"/>
      <c r="C164" s="125" t="s">
        <v>206</v>
      </c>
      <c r="D164" s="126"/>
      <c r="E164" s="26" t="s">
        <v>111</v>
      </c>
      <c r="F164" s="27">
        <v>1</v>
      </c>
      <c r="G164" s="27"/>
      <c r="H164" s="28"/>
      <c r="I164" s="156"/>
      <c r="J164" s="156"/>
      <c r="K164" s="28">
        <f t="shared" si="48"/>
        <v>0</v>
      </c>
      <c r="L164" s="29"/>
      <c r="M164" s="30"/>
    </row>
    <row r="165" spans="1:13" ht="14.25" customHeight="1" thickBot="1" x14ac:dyDescent="0.3">
      <c r="A165" s="25">
        <f>A164+1</f>
        <v>109</v>
      </c>
      <c r="B165" s="127"/>
      <c r="C165" s="128" t="s">
        <v>207</v>
      </c>
      <c r="D165" s="129"/>
      <c r="E165" s="37" t="s">
        <v>111</v>
      </c>
      <c r="F165" s="38">
        <v>1</v>
      </c>
      <c r="G165" s="38"/>
      <c r="H165" s="39"/>
      <c r="I165" s="157"/>
      <c r="J165" s="157"/>
      <c r="K165" s="39">
        <f t="shared" si="48"/>
        <v>0</v>
      </c>
      <c r="L165" s="40"/>
      <c r="M165" s="41"/>
    </row>
    <row r="166" spans="1:13" ht="14.25" customHeight="1" x14ac:dyDescent="0.25">
      <c r="A166" s="42"/>
      <c r="B166" s="130"/>
      <c r="C166" s="131"/>
      <c r="D166" s="131"/>
      <c r="E166" s="43"/>
      <c r="F166" s="130"/>
      <c r="G166" s="130"/>
      <c r="H166" s="44"/>
      <c r="I166" s="44"/>
      <c r="J166" s="44"/>
      <c r="K166" s="44"/>
      <c r="L166" s="45"/>
      <c r="M166" s="45"/>
    </row>
    <row r="167" spans="1:13" ht="14.25" customHeight="1" x14ac:dyDescent="0.25">
      <c r="A167" s="42"/>
      <c r="B167" s="130"/>
      <c r="C167" s="131"/>
      <c r="D167" s="131"/>
      <c r="E167" s="43"/>
      <c r="F167" s="130"/>
      <c r="G167" s="130"/>
      <c r="H167" s="44"/>
      <c r="I167" s="44"/>
      <c r="J167" s="44"/>
      <c r="K167" s="44"/>
      <c r="L167" s="45"/>
      <c r="M167" s="45"/>
    </row>
    <row r="168" spans="1:13" ht="14.25" customHeight="1" x14ac:dyDescent="0.2">
      <c r="A168" s="46"/>
      <c r="B168" s="132"/>
      <c r="C168" s="133"/>
      <c r="D168" s="133"/>
      <c r="E168" s="47"/>
      <c r="F168" s="132"/>
      <c r="G168" s="132"/>
      <c r="H168" s="48"/>
      <c r="I168" s="48"/>
      <c r="J168" s="48"/>
      <c r="K168" s="48"/>
      <c r="L168" s="49"/>
      <c r="M168" s="49"/>
    </row>
    <row r="169" spans="1:13" ht="14.25" customHeight="1" x14ac:dyDescent="0.2">
      <c r="A169" s="46"/>
      <c r="B169" s="132"/>
      <c r="C169" s="133"/>
      <c r="D169" s="133"/>
      <c r="E169" s="47"/>
      <c r="F169" s="132"/>
      <c r="G169" s="132"/>
      <c r="H169" s="48"/>
      <c r="I169" s="48"/>
      <c r="J169" s="48"/>
      <c r="K169" s="48"/>
      <c r="L169" s="49"/>
      <c r="M169" s="49"/>
    </row>
    <row r="170" spans="1:13" ht="14.25" customHeight="1" thickBot="1" x14ac:dyDescent="0.25">
      <c r="A170" s="46"/>
      <c r="B170" s="132"/>
      <c r="C170" s="133"/>
      <c r="D170" s="133"/>
      <c r="E170" s="47"/>
      <c r="F170" s="132"/>
      <c r="G170" s="132"/>
      <c r="H170" s="48"/>
      <c r="I170" s="48"/>
      <c r="J170" s="48"/>
      <c r="K170" s="48"/>
      <c r="L170" s="49"/>
      <c r="M170" s="49"/>
    </row>
    <row r="171" spans="1:13" s="58" customFormat="1" ht="20.100000000000001" customHeight="1" thickBot="1" x14ac:dyDescent="0.3">
      <c r="A171" s="50"/>
      <c r="B171" s="51"/>
      <c r="C171" s="52" t="s">
        <v>208</v>
      </c>
      <c r="D171" s="53"/>
      <c r="E171" s="54"/>
      <c r="F171" s="55"/>
      <c r="G171" s="55"/>
      <c r="H171" s="56"/>
      <c r="I171" s="56"/>
      <c r="J171" s="56"/>
      <c r="K171" s="57"/>
      <c r="L171" s="49"/>
      <c r="M171" s="49"/>
    </row>
    <row r="172" spans="1:13" s="58" customFormat="1" ht="20.100000000000001" customHeight="1" x14ac:dyDescent="0.25">
      <c r="A172" s="50"/>
      <c r="B172" s="51"/>
      <c r="C172" s="59" t="s">
        <v>209</v>
      </c>
      <c r="D172" s="60"/>
      <c r="E172" s="61"/>
      <c r="F172" s="62"/>
      <c r="G172" s="62"/>
      <c r="H172" s="63"/>
      <c r="I172" s="64"/>
      <c r="J172" s="63"/>
      <c r="K172" s="65">
        <f>SUM(I24:I170)</f>
        <v>0</v>
      </c>
      <c r="L172" s="49"/>
      <c r="M172" s="49"/>
    </row>
    <row r="173" spans="1:13" s="58" customFormat="1" ht="20.100000000000001" customHeight="1" x14ac:dyDescent="0.25">
      <c r="A173" s="50"/>
      <c r="B173" s="51"/>
      <c r="C173" s="134" t="s">
        <v>210</v>
      </c>
      <c r="D173" s="135"/>
      <c r="E173" s="136"/>
      <c r="F173" s="137"/>
      <c r="G173" s="137"/>
      <c r="H173" s="138"/>
      <c r="I173" s="138"/>
      <c r="J173" s="139"/>
      <c r="K173" s="140">
        <f>SUM(J24:J170)</f>
        <v>0</v>
      </c>
      <c r="L173" s="49"/>
      <c r="M173" s="49"/>
    </row>
    <row r="174" spans="1:13" s="58" customFormat="1" ht="20.100000000000001" customHeight="1" x14ac:dyDescent="0.25">
      <c r="A174" s="50"/>
      <c r="B174" s="51"/>
      <c r="C174" s="134" t="s">
        <v>211</v>
      </c>
      <c r="D174" s="135"/>
      <c r="E174" s="136"/>
      <c r="F174" s="137"/>
      <c r="G174" s="137"/>
      <c r="H174" s="138"/>
      <c r="I174" s="141"/>
      <c r="J174" s="138"/>
      <c r="K174" s="142">
        <f>SUM(K159:K165)</f>
        <v>0</v>
      </c>
      <c r="L174" s="49"/>
      <c r="M174" s="49"/>
    </row>
    <row r="175" spans="1:13" s="58" customFormat="1" ht="20.100000000000001" customHeight="1" x14ac:dyDescent="0.25">
      <c r="A175" s="50"/>
      <c r="B175" s="51"/>
      <c r="C175" s="134"/>
      <c r="D175" s="135"/>
      <c r="E175" s="137"/>
      <c r="F175" s="135"/>
      <c r="G175" s="135"/>
      <c r="H175" s="138"/>
      <c r="I175" s="138"/>
      <c r="J175" s="138"/>
      <c r="K175" s="142"/>
      <c r="L175" s="49"/>
      <c r="M175" s="49"/>
    </row>
    <row r="176" spans="1:13" s="58" customFormat="1" ht="20.100000000000001" customHeight="1" thickBot="1" x14ac:dyDescent="0.3">
      <c r="A176" s="50"/>
      <c r="B176" s="51"/>
      <c r="C176" s="66"/>
      <c r="D176" s="67"/>
      <c r="E176" s="68"/>
      <c r="F176" s="67"/>
      <c r="G176" s="67"/>
      <c r="H176" s="69"/>
      <c r="I176" s="69"/>
      <c r="J176" s="69"/>
      <c r="K176" s="70"/>
      <c r="L176" s="49"/>
      <c r="M176" s="49"/>
    </row>
    <row r="177" spans="1:13" s="58" customFormat="1" ht="20.100000000000001" customHeight="1" thickBot="1" x14ac:dyDescent="0.3">
      <c r="A177" s="50"/>
      <c r="B177" s="51"/>
      <c r="C177" s="71" t="s">
        <v>212</v>
      </c>
      <c r="D177" s="72"/>
      <c r="E177" s="68"/>
      <c r="F177" s="67"/>
      <c r="G177" s="67"/>
      <c r="H177" s="69"/>
      <c r="I177" s="73"/>
      <c r="J177" s="69"/>
      <c r="K177" s="74">
        <f>SUM(K172:K176)</f>
        <v>0</v>
      </c>
      <c r="L177" s="49"/>
      <c r="M177" s="49"/>
    </row>
    <row r="178" spans="1:13" ht="14.25" customHeight="1" x14ac:dyDescent="0.2">
      <c r="A178" s="75"/>
      <c r="B178" s="76"/>
      <c r="C178" s="77"/>
      <c r="D178" s="77"/>
      <c r="E178" s="15"/>
      <c r="F178" s="16"/>
      <c r="G178" s="16"/>
      <c r="H178" s="17"/>
      <c r="I178" s="17"/>
      <c r="J178" s="17"/>
      <c r="K178" s="17"/>
      <c r="L178" s="18"/>
      <c r="M178" s="18"/>
    </row>
    <row r="179" spans="1:13" ht="14.25" customHeight="1" x14ac:dyDescent="0.2">
      <c r="A179" s="75"/>
      <c r="B179" s="76"/>
      <c r="C179" s="78"/>
      <c r="D179" s="78"/>
      <c r="E179" s="15"/>
      <c r="F179" s="79"/>
      <c r="G179" s="79"/>
      <c r="H179" s="17"/>
      <c r="I179" s="143"/>
      <c r="J179" s="17"/>
      <c r="K179" s="17"/>
      <c r="L179" s="18"/>
      <c r="M179" s="18"/>
    </row>
  </sheetData>
  <sheetProtection algorithmName="SHA-512" hashValue="N7RO4A8iNgIYmaM593WgUTUUdfeOk6MBiCJ9cKFQdW3vGzhB5BVuflY7cqQhEn4msCBovst0QsWjuQ/FAO8QYg==" saltValue="O3fRtEJYxURbf0+IfycE7Q==" spinCount="100000" sheet="1" objects="1" scenarios="1"/>
  <mergeCells count="20">
    <mergeCell ref="A1:M1"/>
    <mergeCell ref="A2:A3"/>
    <mergeCell ref="B2:B3"/>
    <mergeCell ref="C2:D3"/>
    <mergeCell ref="E2:E3"/>
    <mergeCell ref="F2:F3"/>
    <mergeCell ref="G2:K2"/>
    <mergeCell ref="L2:M2"/>
    <mergeCell ref="B22:K22"/>
    <mergeCell ref="A5:M5"/>
    <mergeCell ref="A8:M8"/>
    <mergeCell ref="A9:M9"/>
    <mergeCell ref="A10:M10"/>
    <mergeCell ref="A11:M11"/>
    <mergeCell ref="A12:M12"/>
    <mergeCell ref="A14:M14"/>
    <mergeCell ref="A15:M15"/>
    <mergeCell ref="A16:M16"/>
    <mergeCell ref="A18:M18"/>
    <mergeCell ref="A20:M20"/>
  </mergeCells>
  <printOptions horizontalCentered="1"/>
  <pageMargins left="0.31527777777777777" right="0.31527777777777777" top="0.82638888888888884" bottom="0.89375000000000004" header="0.35416666666666669" footer="0.39374999999999999"/>
  <pageSetup paperSize="9" scale="70" firstPageNumber="0" orientation="landscape" horizontalDpi="300" verticalDpi="300" r:id="rId1"/>
  <headerFooter alignWithMargins="0">
    <oddHeader>&amp;LZTI&amp;CXX&amp;RSoupis prací a dodávek</oddHeader>
    <oddFooter>&amp;L&amp;"Times New Roman,obyčejné"&amp;12&amp;A&amp;R&amp;P/&amp;N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1"/>
  <sheetViews>
    <sheetView tabSelected="1" view="pageBreakPreview" zoomScale="90" zoomScaleNormal="85" zoomScaleSheetLayoutView="90" workbookViewId="0">
      <pane xSplit="1" ySplit="4" topLeftCell="B8" activePane="bottomRight" state="frozen"/>
      <selection pane="topRight" activeCell="C1" sqref="C1"/>
      <selection pane="bottomLeft" activeCell="A4" sqref="A4"/>
      <selection pane="bottomRight" activeCell="H8" sqref="H8"/>
    </sheetView>
  </sheetViews>
  <sheetFormatPr defaultRowHeight="15" x14ac:dyDescent="0.25"/>
  <cols>
    <col min="1" max="1" width="5.28515625" customWidth="1"/>
    <col min="2" max="2" width="21" customWidth="1"/>
    <col min="3" max="3" width="25.5703125" customWidth="1"/>
    <col min="4" max="4" width="3.7109375" customWidth="1"/>
    <col min="5" max="7" width="3.85546875" customWidth="1"/>
    <col min="8" max="9" width="4" customWidth="1"/>
    <col min="10" max="10" width="3.85546875" customWidth="1"/>
    <col min="11" max="11" width="7.28515625" customWidth="1"/>
    <col min="12" max="12" width="7" customWidth="1"/>
    <col min="13" max="13" width="30" customWidth="1"/>
    <col min="14" max="14" width="9.140625" customWidth="1"/>
    <col min="15" max="15" width="13.42578125" customWidth="1"/>
    <col min="16" max="16" width="12" customWidth="1"/>
    <col min="17" max="17" width="11.140625" customWidth="1"/>
    <col min="18" max="18" width="12.42578125" customWidth="1"/>
    <col min="19" max="19" width="18.42578125" customWidth="1"/>
    <col min="20" max="20" width="13" customWidth="1"/>
    <col min="23" max="23" width="28.28515625" customWidth="1"/>
    <col min="25" max="25" width="24.140625" customWidth="1"/>
  </cols>
  <sheetData>
    <row r="1" spans="1:19" ht="21" x14ac:dyDescent="0.35">
      <c r="A1" s="152" t="s">
        <v>250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0"/>
    </row>
    <row r="2" spans="1:19" ht="381" customHeight="1" x14ac:dyDescent="0.25">
      <c r="A2" s="181" t="s">
        <v>278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</row>
    <row r="3" spans="1:19" ht="16.5" customHeight="1" x14ac:dyDescent="0.25">
      <c r="A3" s="178" t="s">
        <v>2</v>
      </c>
      <c r="B3" s="183" t="s">
        <v>10</v>
      </c>
      <c r="C3" s="184"/>
      <c r="D3" s="180" t="s">
        <v>0</v>
      </c>
      <c r="E3" s="180"/>
      <c r="F3" s="180"/>
      <c r="G3" s="180"/>
      <c r="H3" s="180"/>
      <c r="I3" s="180"/>
      <c r="J3" s="180"/>
      <c r="K3" s="180"/>
      <c r="L3" s="180"/>
      <c r="M3" s="178" t="s">
        <v>11</v>
      </c>
      <c r="N3" s="188" t="s">
        <v>1</v>
      </c>
      <c r="O3" s="187"/>
    </row>
    <row r="4" spans="1:19" ht="27" customHeight="1" x14ac:dyDescent="0.25">
      <c r="A4" s="178"/>
      <c r="B4" s="185"/>
      <c r="C4" s="186"/>
      <c r="D4" s="4" t="s">
        <v>3</v>
      </c>
      <c r="E4" s="4" t="s">
        <v>4</v>
      </c>
      <c r="F4" s="4" t="s">
        <v>5</v>
      </c>
      <c r="G4" s="4" t="s">
        <v>6</v>
      </c>
      <c r="H4" s="4" t="s">
        <v>7</v>
      </c>
      <c r="I4" s="4" t="s">
        <v>8</v>
      </c>
      <c r="J4" s="4" t="s">
        <v>9</v>
      </c>
      <c r="K4" s="5" t="s">
        <v>43</v>
      </c>
      <c r="L4" s="5" t="s">
        <v>42</v>
      </c>
      <c r="M4" s="179"/>
      <c r="N4" s="189"/>
      <c r="O4" s="187"/>
      <c r="S4" s="1"/>
    </row>
    <row r="5" spans="1:19" ht="60.75" customHeight="1" x14ac:dyDescent="0.25">
      <c r="A5" s="146" t="s">
        <v>12</v>
      </c>
      <c r="B5" s="175" t="s">
        <v>261</v>
      </c>
      <c r="C5" s="176"/>
      <c r="D5" s="2">
        <v>0</v>
      </c>
      <c r="E5" s="10" t="s">
        <v>52</v>
      </c>
      <c r="F5" s="10" t="s">
        <v>53</v>
      </c>
      <c r="G5" s="10" t="s">
        <v>53</v>
      </c>
      <c r="H5" s="10" t="s">
        <v>53</v>
      </c>
      <c r="I5" s="10" t="s">
        <v>54</v>
      </c>
      <c r="J5" s="2" t="s">
        <v>46</v>
      </c>
      <c r="K5" s="8" t="s">
        <v>55</v>
      </c>
      <c r="L5" s="7">
        <v>15</v>
      </c>
      <c r="M5" s="160"/>
      <c r="N5" s="3">
        <f>L5*M5</f>
        <v>0</v>
      </c>
      <c r="O5" s="145"/>
      <c r="S5" s="1"/>
    </row>
    <row r="6" spans="1:19" ht="60.75" customHeight="1" x14ac:dyDescent="0.25">
      <c r="A6" s="146" t="s">
        <v>13</v>
      </c>
      <c r="B6" s="175" t="s">
        <v>262</v>
      </c>
      <c r="C6" s="176"/>
      <c r="D6" s="2">
        <v>0</v>
      </c>
      <c r="E6" s="2" t="s">
        <v>44</v>
      </c>
      <c r="F6" s="2" t="s">
        <v>44</v>
      </c>
      <c r="G6" s="2">
        <v>0</v>
      </c>
      <c r="H6" s="2" t="s">
        <v>44</v>
      </c>
      <c r="I6" s="2">
        <v>0</v>
      </c>
      <c r="J6" s="2">
        <v>0</v>
      </c>
      <c r="K6" s="9" t="s">
        <v>51</v>
      </c>
      <c r="L6" s="7">
        <v>3</v>
      </c>
      <c r="M6" s="160"/>
      <c r="N6" s="3">
        <f t="shared" ref="N6:N34" si="0">L6*M6</f>
        <v>0</v>
      </c>
      <c r="O6" s="145"/>
      <c r="S6" s="1"/>
    </row>
    <row r="7" spans="1:19" ht="60.75" customHeight="1" x14ac:dyDescent="0.25">
      <c r="A7" s="146" t="s">
        <v>14</v>
      </c>
      <c r="B7" s="175" t="s">
        <v>261</v>
      </c>
      <c r="C7" s="176"/>
      <c r="D7" s="2">
        <v>0</v>
      </c>
      <c r="E7" s="2">
        <v>0</v>
      </c>
      <c r="F7" s="2" t="s">
        <v>46</v>
      </c>
      <c r="G7" s="2" t="s">
        <v>46</v>
      </c>
      <c r="H7" s="2" t="s">
        <v>46</v>
      </c>
      <c r="I7" s="2" t="s">
        <v>46</v>
      </c>
      <c r="J7" s="2" t="s">
        <v>46</v>
      </c>
      <c r="K7" s="9" t="s">
        <v>47</v>
      </c>
      <c r="L7" s="7">
        <v>5</v>
      </c>
      <c r="M7" s="160"/>
      <c r="N7" s="3">
        <f t="shared" si="0"/>
        <v>0</v>
      </c>
      <c r="O7" s="145"/>
      <c r="P7" s="147"/>
      <c r="S7" s="1"/>
    </row>
    <row r="8" spans="1:19" ht="60.75" customHeight="1" x14ac:dyDescent="0.25">
      <c r="A8" s="146" t="s">
        <v>15</v>
      </c>
      <c r="B8" s="175" t="s">
        <v>251</v>
      </c>
      <c r="C8" s="176"/>
      <c r="D8" s="2">
        <v>0</v>
      </c>
      <c r="E8" s="2">
        <v>0</v>
      </c>
      <c r="F8" s="2">
        <v>0</v>
      </c>
      <c r="G8" s="2" t="s">
        <v>44</v>
      </c>
      <c r="H8" s="2" t="s">
        <v>44</v>
      </c>
      <c r="I8" s="2">
        <v>0</v>
      </c>
      <c r="J8" s="2">
        <v>0</v>
      </c>
      <c r="K8" s="8" t="s">
        <v>45</v>
      </c>
      <c r="L8" s="7">
        <v>2</v>
      </c>
      <c r="M8" s="160"/>
      <c r="N8" s="3">
        <f t="shared" si="0"/>
        <v>0</v>
      </c>
      <c r="O8" s="145"/>
      <c r="P8" s="147"/>
      <c r="S8" s="1"/>
    </row>
    <row r="9" spans="1:19" ht="60.75" customHeight="1" x14ac:dyDescent="0.25">
      <c r="A9" s="146" t="s">
        <v>16</v>
      </c>
      <c r="B9" s="175" t="s">
        <v>261</v>
      </c>
      <c r="C9" s="176"/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 t="s">
        <v>46</v>
      </c>
      <c r="K9" s="9" t="s">
        <v>46</v>
      </c>
      <c r="L9" s="7">
        <v>1</v>
      </c>
      <c r="M9" s="160"/>
      <c r="N9" s="3">
        <f t="shared" si="0"/>
        <v>0</v>
      </c>
      <c r="O9" s="145"/>
      <c r="P9" s="147"/>
      <c r="S9" s="1"/>
    </row>
    <row r="10" spans="1:19" ht="60.75" customHeight="1" x14ac:dyDescent="0.25">
      <c r="A10" s="146" t="s">
        <v>17</v>
      </c>
      <c r="B10" s="175" t="s">
        <v>263</v>
      </c>
      <c r="C10" s="176"/>
      <c r="D10" s="2">
        <v>0</v>
      </c>
      <c r="E10" s="2">
        <v>0</v>
      </c>
      <c r="F10" s="2" t="s">
        <v>48</v>
      </c>
      <c r="G10" s="2" t="s">
        <v>48</v>
      </c>
      <c r="H10" s="2" t="s">
        <v>48</v>
      </c>
      <c r="I10" s="10" t="s">
        <v>49</v>
      </c>
      <c r="J10" s="2" t="s">
        <v>48</v>
      </c>
      <c r="K10" s="8" t="s">
        <v>50</v>
      </c>
      <c r="L10" s="7">
        <v>12</v>
      </c>
      <c r="M10" s="160"/>
      <c r="N10" s="3">
        <f t="shared" si="0"/>
        <v>0</v>
      </c>
      <c r="O10" s="145"/>
      <c r="P10" s="147"/>
      <c r="S10" s="1"/>
    </row>
    <row r="11" spans="1:19" ht="60.75" customHeight="1" x14ac:dyDescent="0.25">
      <c r="A11" s="146" t="s">
        <v>37</v>
      </c>
      <c r="B11" s="175" t="s">
        <v>264</v>
      </c>
      <c r="C11" s="176"/>
      <c r="D11" s="2">
        <v>0</v>
      </c>
      <c r="E11" s="10" t="s">
        <v>49</v>
      </c>
      <c r="F11" s="10" t="s">
        <v>57</v>
      </c>
      <c r="G11" s="10" t="s">
        <v>60</v>
      </c>
      <c r="H11" s="10" t="s">
        <v>59</v>
      </c>
      <c r="I11" s="10" t="s">
        <v>61</v>
      </c>
      <c r="J11" s="2" t="s">
        <v>56</v>
      </c>
      <c r="K11" s="8" t="s">
        <v>62</v>
      </c>
      <c r="L11" s="7">
        <v>29</v>
      </c>
      <c r="M11" s="160"/>
      <c r="N11" s="3">
        <f t="shared" si="0"/>
        <v>0</v>
      </c>
      <c r="O11" s="145"/>
      <c r="P11" s="147"/>
      <c r="S11" s="1"/>
    </row>
    <row r="12" spans="1:19" ht="60.75" customHeight="1" x14ac:dyDescent="0.25">
      <c r="A12" s="146" t="s">
        <v>38</v>
      </c>
      <c r="B12" s="175" t="s">
        <v>265</v>
      </c>
      <c r="C12" s="176"/>
      <c r="D12" s="2">
        <v>0</v>
      </c>
      <c r="E12" s="10" t="s">
        <v>49</v>
      </c>
      <c r="F12" s="10" t="s">
        <v>57</v>
      </c>
      <c r="G12" s="10" t="s">
        <v>60</v>
      </c>
      <c r="H12" s="10" t="s">
        <v>59</v>
      </c>
      <c r="I12" s="10" t="s">
        <v>61</v>
      </c>
      <c r="J12" s="2" t="s">
        <v>56</v>
      </c>
      <c r="K12" s="8" t="s">
        <v>62</v>
      </c>
      <c r="L12" s="7">
        <v>29</v>
      </c>
      <c r="M12" s="160"/>
      <c r="N12" s="3">
        <f t="shared" si="0"/>
        <v>0</v>
      </c>
      <c r="O12" s="145"/>
      <c r="P12" s="147"/>
      <c r="S12" s="1"/>
    </row>
    <row r="13" spans="1:19" ht="60.75" customHeight="1" x14ac:dyDescent="0.25">
      <c r="A13" s="146" t="s">
        <v>18</v>
      </c>
      <c r="B13" s="175" t="s">
        <v>266</v>
      </c>
      <c r="C13" s="176"/>
      <c r="D13" s="2">
        <v>0</v>
      </c>
      <c r="E13" s="2">
        <v>0</v>
      </c>
      <c r="F13" s="2" t="s">
        <v>44</v>
      </c>
      <c r="G13" s="2" t="s">
        <v>44</v>
      </c>
      <c r="H13" s="2" t="s">
        <v>44</v>
      </c>
      <c r="I13" s="2">
        <v>0</v>
      </c>
      <c r="J13" s="2" t="s">
        <v>46</v>
      </c>
      <c r="K13" s="8" t="s">
        <v>58</v>
      </c>
      <c r="L13" s="7">
        <v>4</v>
      </c>
      <c r="M13" s="160"/>
      <c r="N13" s="3">
        <f t="shared" si="0"/>
        <v>0</v>
      </c>
      <c r="O13" s="145"/>
      <c r="P13" s="147"/>
      <c r="S13" s="1"/>
    </row>
    <row r="14" spans="1:19" ht="60.75" customHeight="1" x14ac:dyDescent="0.25">
      <c r="A14" s="146" t="s">
        <v>19</v>
      </c>
      <c r="B14" s="175" t="s">
        <v>267</v>
      </c>
      <c r="C14" s="176"/>
      <c r="D14" s="2">
        <v>0</v>
      </c>
      <c r="E14" s="2">
        <v>0</v>
      </c>
      <c r="F14" s="2" t="s">
        <v>44</v>
      </c>
      <c r="G14" s="2" t="s">
        <v>44</v>
      </c>
      <c r="H14" s="2" t="s">
        <v>44</v>
      </c>
      <c r="I14" s="2">
        <v>0</v>
      </c>
      <c r="J14" s="2" t="s">
        <v>46</v>
      </c>
      <c r="K14" s="8" t="s">
        <v>58</v>
      </c>
      <c r="L14" s="7">
        <v>4</v>
      </c>
      <c r="M14" s="160"/>
      <c r="N14" s="3">
        <f t="shared" si="0"/>
        <v>0</v>
      </c>
      <c r="O14" s="145"/>
      <c r="P14" s="147"/>
      <c r="S14" s="1"/>
    </row>
    <row r="15" spans="1:19" ht="60.75" customHeight="1" x14ac:dyDescent="0.25">
      <c r="A15" s="146" t="s">
        <v>20</v>
      </c>
      <c r="B15" s="175" t="s">
        <v>268</v>
      </c>
      <c r="C15" s="176"/>
      <c r="D15" s="2">
        <v>0</v>
      </c>
      <c r="E15" s="2" t="s">
        <v>45</v>
      </c>
      <c r="F15" s="10" t="s">
        <v>53</v>
      </c>
      <c r="G15" s="10" t="s">
        <v>53</v>
      </c>
      <c r="H15" s="10" t="s">
        <v>53</v>
      </c>
      <c r="I15" s="10" t="s">
        <v>53</v>
      </c>
      <c r="J15" s="2" t="s">
        <v>46</v>
      </c>
      <c r="K15" s="8" t="s">
        <v>72</v>
      </c>
      <c r="L15" s="7">
        <v>11</v>
      </c>
      <c r="M15" s="160"/>
      <c r="N15" s="3">
        <f t="shared" si="0"/>
        <v>0</v>
      </c>
      <c r="O15" s="145"/>
      <c r="P15" s="147"/>
      <c r="S15" s="1"/>
    </row>
    <row r="16" spans="1:19" ht="60.75" customHeight="1" x14ac:dyDescent="0.25">
      <c r="A16" s="146" t="s">
        <v>21</v>
      </c>
      <c r="B16" s="175" t="s">
        <v>269</v>
      </c>
      <c r="C16" s="176"/>
      <c r="D16" s="2">
        <v>0</v>
      </c>
      <c r="E16" s="2">
        <v>0</v>
      </c>
      <c r="F16" s="2">
        <v>0</v>
      </c>
      <c r="G16" s="2">
        <v>0</v>
      </c>
      <c r="H16" s="10" t="s">
        <v>69</v>
      </c>
      <c r="I16" s="10" t="s">
        <v>69</v>
      </c>
      <c r="J16" s="2">
        <v>0</v>
      </c>
      <c r="K16" s="9" t="s">
        <v>70</v>
      </c>
      <c r="L16" s="7">
        <v>2</v>
      </c>
      <c r="M16" s="160"/>
      <c r="N16" s="3">
        <f t="shared" si="0"/>
        <v>0</v>
      </c>
      <c r="O16" s="145"/>
      <c r="P16" s="147"/>
      <c r="S16" s="1"/>
    </row>
    <row r="17" spans="1:19" ht="60.75" customHeight="1" x14ac:dyDescent="0.25">
      <c r="A17" s="146" t="s">
        <v>22</v>
      </c>
      <c r="B17" s="175" t="s">
        <v>270</v>
      </c>
      <c r="C17" s="176"/>
      <c r="D17" s="2">
        <v>0</v>
      </c>
      <c r="E17" s="2" t="s">
        <v>44</v>
      </c>
      <c r="F17" s="2" t="s">
        <v>45</v>
      </c>
      <c r="G17" s="10" t="s">
        <v>54</v>
      </c>
      <c r="H17" s="10" t="s">
        <v>54</v>
      </c>
      <c r="I17" s="10" t="s">
        <v>53</v>
      </c>
      <c r="J17" s="2">
        <v>0</v>
      </c>
      <c r="K17" s="8" t="s">
        <v>71</v>
      </c>
      <c r="L17" s="7">
        <v>11</v>
      </c>
      <c r="M17" s="160"/>
      <c r="N17" s="3">
        <f t="shared" si="0"/>
        <v>0</v>
      </c>
      <c r="O17" s="145"/>
      <c r="P17" s="147"/>
      <c r="S17" s="1"/>
    </row>
    <row r="18" spans="1:19" ht="60.75" customHeight="1" x14ac:dyDescent="0.25">
      <c r="A18" s="146" t="s">
        <v>23</v>
      </c>
      <c r="B18" s="175" t="s">
        <v>270</v>
      </c>
      <c r="C18" s="176"/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 t="s">
        <v>44</v>
      </c>
      <c r="J18" s="2">
        <v>0</v>
      </c>
      <c r="K18" s="9" t="s">
        <v>44</v>
      </c>
      <c r="L18" s="7">
        <v>1</v>
      </c>
      <c r="M18" s="160"/>
      <c r="N18" s="3">
        <f t="shared" si="0"/>
        <v>0</v>
      </c>
      <c r="O18" s="145"/>
      <c r="P18" s="147"/>
      <c r="S18" s="1"/>
    </row>
    <row r="19" spans="1:19" ht="60.75" customHeight="1" x14ac:dyDescent="0.25">
      <c r="A19" s="146" t="s">
        <v>24</v>
      </c>
      <c r="B19" s="175" t="s">
        <v>271</v>
      </c>
      <c r="C19" s="176"/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 t="s">
        <v>44</v>
      </c>
      <c r="J19" s="2">
        <v>0</v>
      </c>
      <c r="K19" s="9" t="s">
        <v>44</v>
      </c>
      <c r="L19" s="7">
        <v>1</v>
      </c>
      <c r="M19" s="160"/>
      <c r="N19" s="3">
        <f t="shared" si="0"/>
        <v>0</v>
      </c>
      <c r="O19" s="145"/>
      <c r="P19" s="147"/>
      <c r="S19" s="1"/>
    </row>
    <row r="20" spans="1:19" ht="60.75" customHeight="1" x14ac:dyDescent="0.25">
      <c r="A20" s="146" t="s">
        <v>26</v>
      </c>
      <c r="B20" s="175" t="s">
        <v>252</v>
      </c>
      <c r="C20" s="176"/>
      <c r="D20" s="2">
        <v>0</v>
      </c>
      <c r="E20" s="10" t="s">
        <v>65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  <c r="K20" s="9" t="s">
        <v>46</v>
      </c>
      <c r="L20" s="7">
        <v>1</v>
      </c>
      <c r="M20" s="160"/>
      <c r="N20" s="3">
        <f t="shared" si="0"/>
        <v>0</v>
      </c>
      <c r="O20" s="145"/>
      <c r="P20" s="147"/>
      <c r="S20" s="1"/>
    </row>
    <row r="21" spans="1:19" ht="60.75" customHeight="1" x14ac:dyDescent="0.25">
      <c r="A21" s="146" t="s">
        <v>25</v>
      </c>
      <c r="B21" s="177" t="s">
        <v>253</v>
      </c>
      <c r="C21" s="176"/>
      <c r="D21" s="2">
        <v>0</v>
      </c>
      <c r="E21" s="2" t="s">
        <v>44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9" t="s">
        <v>44</v>
      </c>
      <c r="L21" s="7">
        <v>1</v>
      </c>
      <c r="M21" s="160"/>
      <c r="N21" s="3">
        <f t="shared" si="0"/>
        <v>0</v>
      </c>
      <c r="O21" s="145"/>
      <c r="P21" s="147"/>
      <c r="S21" s="1"/>
    </row>
    <row r="22" spans="1:19" ht="60.75" customHeight="1" x14ac:dyDescent="0.25">
      <c r="A22" s="146" t="s">
        <v>27</v>
      </c>
      <c r="B22" s="175" t="s">
        <v>272</v>
      </c>
      <c r="C22" s="176"/>
      <c r="D22" s="2">
        <v>0</v>
      </c>
      <c r="E22" s="10" t="s">
        <v>73</v>
      </c>
      <c r="F22" s="10" t="s">
        <v>73</v>
      </c>
      <c r="G22" s="10" t="s">
        <v>74</v>
      </c>
      <c r="H22" s="10" t="s">
        <v>49</v>
      </c>
      <c r="I22" s="10" t="s">
        <v>49</v>
      </c>
      <c r="J22" s="2" t="s">
        <v>48</v>
      </c>
      <c r="K22" s="8" t="s">
        <v>75</v>
      </c>
      <c r="L22" s="7">
        <v>19</v>
      </c>
      <c r="M22" s="160"/>
      <c r="N22" s="3">
        <f t="shared" si="0"/>
        <v>0</v>
      </c>
      <c r="O22" s="145"/>
      <c r="P22" s="147"/>
      <c r="S22" s="1"/>
    </row>
    <row r="23" spans="1:19" ht="60.75" customHeight="1" x14ac:dyDescent="0.25">
      <c r="A23" s="146" t="s">
        <v>28</v>
      </c>
      <c r="B23" s="175" t="s">
        <v>273</v>
      </c>
      <c r="C23" s="176"/>
      <c r="D23" s="2">
        <v>0</v>
      </c>
      <c r="E23" s="2" t="s">
        <v>51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9" t="s">
        <v>51</v>
      </c>
      <c r="L23" s="7">
        <v>3</v>
      </c>
      <c r="M23" s="160"/>
      <c r="N23" s="3">
        <f t="shared" si="0"/>
        <v>0</v>
      </c>
      <c r="O23" s="145"/>
      <c r="P23" s="147"/>
      <c r="S23" s="1"/>
    </row>
    <row r="24" spans="1:19" ht="60.75" customHeight="1" x14ac:dyDescent="0.25">
      <c r="A24" s="146" t="s">
        <v>29</v>
      </c>
      <c r="B24" s="175" t="s">
        <v>274</v>
      </c>
      <c r="C24" s="176"/>
      <c r="D24" s="2">
        <v>0</v>
      </c>
      <c r="E24" s="2">
        <v>0</v>
      </c>
      <c r="F24" s="2" t="s">
        <v>44</v>
      </c>
      <c r="G24" s="2" t="s">
        <v>44</v>
      </c>
      <c r="H24" s="2" t="s">
        <v>44</v>
      </c>
      <c r="I24" s="2">
        <v>0</v>
      </c>
      <c r="J24" s="2" t="s">
        <v>46</v>
      </c>
      <c r="K24" s="8" t="s">
        <v>58</v>
      </c>
      <c r="L24" s="7">
        <v>4</v>
      </c>
      <c r="M24" s="160"/>
      <c r="N24" s="3">
        <f t="shared" si="0"/>
        <v>0</v>
      </c>
      <c r="O24" s="145"/>
      <c r="P24" s="147"/>
      <c r="S24" s="1"/>
    </row>
    <row r="25" spans="1:19" ht="60.75" customHeight="1" x14ac:dyDescent="0.25">
      <c r="A25" s="146" t="s">
        <v>30</v>
      </c>
      <c r="B25" s="175" t="s">
        <v>275</v>
      </c>
      <c r="C25" s="176"/>
      <c r="D25" s="2">
        <v>0</v>
      </c>
      <c r="E25" s="2">
        <v>0</v>
      </c>
      <c r="F25" s="2" t="s">
        <v>45</v>
      </c>
      <c r="G25" s="2">
        <v>0</v>
      </c>
      <c r="H25" s="2">
        <v>0</v>
      </c>
      <c r="I25" s="2">
        <v>0</v>
      </c>
      <c r="J25" s="2">
        <v>0</v>
      </c>
      <c r="K25" s="9" t="s">
        <v>45</v>
      </c>
      <c r="L25" s="7">
        <v>2</v>
      </c>
      <c r="M25" s="160"/>
      <c r="N25" s="3">
        <f t="shared" si="0"/>
        <v>0</v>
      </c>
      <c r="O25" s="145"/>
      <c r="P25" s="147"/>
      <c r="S25" s="1"/>
    </row>
    <row r="26" spans="1:19" ht="60.75" customHeight="1" x14ac:dyDescent="0.25">
      <c r="A26" s="146" t="s">
        <v>31</v>
      </c>
      <c r="B26" s="175" t="s">
        <v>276</v>
      </c>
      <c r="C26" s="176"/>
      <c r="D26" s="2">
        <v>0</v>
      </c>
      <c r="E26" s="2" t="s">
        <v>45</v>
      </c>
      <c r="F26" s="10" t="s">
        <v>53</v>
      </c>
      <c r="G26" s="10" t="s">
        <v>53</v>
      </c>
      <c r="H26" s="10" t="s">
        <v>53</v>
      </c>
      <c r="I26" s="10" t="s">
        <v>53</v>
      </c>
      <c r="J26" s="2" t="s">
        <v>46</v>
      </c>
      <c r="K26" s="8" t="s">
        <v>72</v>
      </c>
      <c r="L26" s="7">
        <v>11</v>
      </c>
      <c r="M26" s="160"/>
      <c r="N26" s="3">
        <f t="shared" si="0"/>
        <v>0</v>
      </c>
      <c r="O26" s="145"/>
      <c r="P26" s="147"/>
      <c r="S26" s="1"/>
    </row>
    <row r="27" spans="1:19" ht="60.75" customHeight="1" x14ac:dyDescent="0.35">
      <c r="A27" s="146" t="s">
        <v>32</v>
      </c>
      <c r="B27" s="175" t="s">
        <v>277</v>
      </c>
      <c r="C27" s="176"/>
      <c r="D27" s="2">
        <v>0</v>
      </c>
      <c r="E27" s="2" t="s">
        <v>44</v>
      </c>
      <c r="F27" s="2" t="s">
        <v>45</v>
      </c>
      <c r="G27" s="10" t="s">
        <v>54</v>
      </c>
      <c r="H27" s="10" t="s">
        <v>68</v>
      </c>
      <c r="I27" s="10" t="s">
        <v>76</v>
      </c>
      <c r="J27" s="10">
        <v>0</v>
      </c>
      <c r="K27" s="8" t="s">
        <v>77</v>
      </c>
      <c r="L27" s="7">
        <v>16</v>
      </c>
      <c r="M27" s="160"/>
      <c r="N27" s="3">
        <f t="shared" si="0"/>
        <v>0</v>
      </c>
      <c r="O27" s="145"/>
      <c r="P27" s="149"/>
      <c r="S27" s="1"/>
    </row>
    <row r="28" spans="1:19" ht="60.75" customHeight="1" x14ac:dyDescent="0.25">
      <c r="A28" s="146" t="s">
        <v>33</v>
      </c>
      <c r="B28" s="175" t="s">
        <v>254</v>
      </c>
      <c r="C28" s="176"/>
      <c r="D28" s="2">
        <v>0</v>
      </c>
      <c r="E28" s="10" t="s">
        <v>53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  <c r="K28" s="8" t="s">
        <v>53</v>
      </c>
      <c r="L28" s="7">
        <v>2</v>
      </c>
      <c r="M28" s="160"/>
      <c r="N28" s="3">
        <f t="shared" si="0"/>
        <v>0</v>
      </c>
      <c r="O28" s="145"/>
      <c r="P28" s="147"/>
      <c r="S28" s="1"/>
    </row>
    <row r="29" spans="1:19" ht="60.75" customHeight="1" x14ac:dyDescent="0.25">
      <c r="A29" s="146" t="s">
        <v>34</v>
      </c>
      <c r="B29" s="175" t="s">
        <v>255</v>
      </c>
      <c r="C29" s="176"/>
      <c r="D29" s="2">
        <v>0</v>
      </c>
      <c r="E29" s="10" t="s">
        <v>53</v>
      </c>
      <c r="F29" s="2">
        <v>0</v>
      </c>
      <c r="G29" s="2">
        <v>0</v>
      </c>
      <c r="H29" s="2">
        <v>0</v>
      </c>
      <c r="I29" s="2">
        <v>0</v>
      </c>
      <c r="J29" s="2">
        <v>0</v>
      </c>
      <c r="K29" s="8" t="s">
        <v>53</v>
      </c>
      <c r="L29" s="7">
        <v>2</v>
      </c>
      <c r="M29" s="160"/>
      <c r="N29" s="3">
        <f t="shared" si="0"/>
        <v>0</v>
      </c>
      <c r="O29" s="145"/>
      <c r="P29" s="147"/>
      <c r="S29" s="1"/>
    </row>
    <row r="30" spans="1:19" ht="60.75" customHeight="1" x14ac:dyDescent="0.25">
      <c r="A30" s="146" t="s">
        <v>35</v>
      </c>
      <c r="B30" s="175" t="s">
        <v>256</v>
      </c>
      <c r="C30" s="176"/>
      <c r="D30" s="2">
        <v>0</v>
      </c>
      <c r="E30" s="10" t="s">
        <v>53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8" t="s">
        <v>53</v>
      </c>
      <c r="L30" s="7">
        <v>2</v>
      </c>
      <c r="M30" s="160"/>
      <c r="N30" s="3">
        <f t="shared" si="0"/>
        <v>0</v>
      </c>
      <c r="O30" s="145"/>
      <c r="P30" s="147"/>
      <c r="S30" s="1"/>
    </row>
    <row r="31" spans="1:19" ht="60.75" customHeight="1" x14ac:dyDescent="0.25">
      <c r="A31" s="146" t="s">
        <v>36</v>
      </c>
      <c r="B31" s="175" t="s">
        <v>257</v>
      </c>
      <c r="C31" s="176"/>
      <c r="D31" s="2">
        <v>0</v>
      </c>
      <c r="E31" s="10" t="s">
        <v>53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8" t="s">
        <v>53</v>
      </c>
      <c r="L31" s="7">
        <v>2</v>
      </c>
      <c r="M31" s="160"/>
      <c r="N31" s="3">
        <f t="shared" si="0"/>
        <v>0</v>
      </c>
      <c r="O31" s="145"/>
      <c r="P31" s="147"/>
      <c r="S31" s="1"/>
    </row>
    <row r="32" spans="1:19" ht="60.75" customHeight="1" x14ac:dyDescent="0.25">
      <c r="A32" s="146" t="s">
        <v>39</v>
      </c>
      <c r="B32" s="175" t="s">
        <v>258</v>
      </c>
      <c r="C32" s="176"/>
      <c r="D32" s="2">
        <v>0</v>
      </c>
      <c r="E32" s="10" t="s">
        <v>66</v>
      </c>
      <c r="F32" s="10" t="s">
        <v>66</v>
      </c>
      <c r="G32" s="10" t="s">
        <v>49</v>
      </c>
      <c r="H32" s="10" t="s">
        <v>59</v>
      </c>
      <c r="I32" s="10" t="s">
        <v>49</v>
      </c>
      <c r="J32" s="2" t="s">
        <v>56</v>
      </c>
      <c r="K32" s="8" t="s">
        <v>67</v>
      </c>
      <c r="L32" s="7">
        <v>28</v>
      </c>
      <c r="M32" s="160"/>
      <c r="N32" s="3">
        <f t="shared" si="0"/>
        <v>0</v>
      </c>
      <c r="O32" s="145"/>
      <c r="P32" s="147"/>
      <c r="S32" s="1"/>
    </row>
    <row r="33" spans="1:19" ht="60.75" customHeight="1" x14ac:dyDescent="0.25">
      <c r="A33" s="148" t="s">
        <v>40</v>
      </c>
      <c r="B33" s="175" t="s">
        <v>259</v>
      </c>
      <c r="C33" s="176"/>
      <c r="D33" s="2">
        <v>0</v>
      </c>
      <c r="E33" s="2">
        <v>0</v>
      </c>
      <c r="F33" s="2" t="s">
        <v>44</v>
      </c>
      <c r="G33" s="2">
        <v>0</v>
      </c>
      <c r="H33" s="2">
        <v>0</v>
      </c>
      <c r="I33" s="2">
        <v>0</v>
      </c>
      <c r="J33" s="2">
        <v>0</v>
      </c>
      <c r="K33" s="9" t="s">
        <v>44</v>
      </c>
      <c r="L33" s="7">
        <v>1</v>
      </c>
      <c r="M33" s="160"/>
      <c r="N33" s="3">
        <f t="shared" si="0"/>
        <v>0</v>
      </c>
      <c r="O33" s="145"/>
      <c r="P33" s="147"/>
      <c r="S33" s="1"/>
    </row>
    <row r="34" spans="1:19" ht="60.75" customHeight="1" x14ac:dyDescent="0.25">
      <c r="A34" s="146" t="s">
        <v>41</v>
      </c>
      <c r="B34" s="175" t="s">
        <v>260</v>
      </c>
      <c r="C34" s="176"/>
      <c r="D34" s="2">
        <v>0</v>
      </c>
      <c r="E34" s="10" t="s">
        <v>49</v>
      </c>
      <c r="F34" s="10" t="s">
        <v>61</v>
      </c>
      <c r="G34" s="10" t="s">
        <v>59</v>
      </c>
      <c r="H34" s="10" t="s">
        <v>57</v>
      </c>
      <c r="I34" s="10" t="s">
        <v>61</v>
      </c>
      <c r="J34" s="2" t="s">
        <v>63</v>
      </c>
      <c r="K34" s="11" t="s">
        <v>64</v>
      </c>
      <c r="L34" s="7">
        <v>33</v>
      </c>
      <c r="M34" s="160"/>
      <c r="N34" s="3">
        <f t="shared" si="0"/>
        <v>0</v>
      </c>
      <c r="O34" s="145"/>
    </row>
    <row r="35" spans="1:19" ht="20.25" customHeight="1" x14ac:dyDescent="0.25">
      <c r="B35" s="6"/>
      <c r="C35" s="6"/>
      <c r="M35" s="6"/>
      <c r="N35" s="9">
        <f>SUM(N5:N34)</f>
        <v>0</v>
      </c>
      <c r="O35" s="144"/>
    </row>
    <row r="36" spans="1:19" x14ac:dyDescent="0.25">
      <c r="B36" s="6"/>
      <c r="C36" s="6"/>
    </row>
    <row r="37" spans="1:19" ht="15" customHeight="1" x14ac:dyDescent="0.25">
      <c r="B37" s="6"/>
      <c r="C37" s="6"/>
    </row>
    <row r="38" spans="1:19" ht="18.75" customHeight="1" x14ac:dyDescent="0.25">
      <c r="B38" s="6"/>
      <c r="C38" s="6"/>
    </row>
    <row r="39" spans="1:19" x14ac:dyDescent="0.25">
      <c r="B39" s="6"/>
      <c r="C39" s="6"/>
    </row>
    <row r="41" spans="1:19" x14ac:dyDescent="0.25">
      <c r="B41" s="6"/>
    </row>
  </sheetData>
  <sheetProtection password="AA4F" sheet="1" objects="1" scenarios="1"/>
  <mergeCells count="37">
    <mergeCell ref="A2:O2"/>
    <mergeCell ref="B26:C26"/>
    <mergeCell ref="A3:A4"/>
    <mergeCell ref="B5:C5"/>
    <mergeCell ref="B7:C7"/>
    <mergeCell ref="B6:C6"/>
    <mergeCell ref="B3:C4"/>
    <mergeCell ref="B24:C24"/>
    <mergeCell ref="B11:C11"/>
    <mergeCell ref="B13:C13"/>
    <mergeCell ref="B14:C14"/>
    <mergeCell ref="B16:C16"/>
    <mergeCell ref="B17:C17"/>
    <mergeCell ref="B15:C15"/>
    <mergeCell ref="O3:O4"/>
    <mergeCell ref="N3:N4"/>
    <mergeCell ref="M3:M4"/>
    <mergeCell ref="B10:C10"/>
    <mergeCell ref="B9:C9"/>
    <mergeCell ref="B8:C8"/>
    <mergeCell ref="D3:L3"/>
    <mergeCell ref="B32:C32"/>
    <mergeCell ref="B34:C34"/>
    <mergeCell ref="B28:C28"/>
    <mergeCell ref="B12:C12"/>
    <mergeCell ref="B29:C29"/>
    <mergeCell ref="B30:C30"/>
    <mergeCell ref="B25:C25"/>
    <mergeCell ref="B23:C23"/>
    <mergeCell ref="B27:C27"/>
    <mergeCell ref="B19:C19"/>
    <mergeCell ref="B20:C20"/>
    <mergeCell ref="B18:C18"/>
    <mergeCell ref="B33:C33"/>
    <mergeCell ref="B21:C21"/>
    <mergeCell ref="B22:C22"/>
    <mergeCell ref="B31:C31"/>
  </mergeCells>
  <printOptions horizontalCentered="1"/>
  <pageMargins left="0.39370078740157483" right="0.39370078740157483" top="0.19685039370078741" bottom="0.19685039370078741" header="0.31496062992125984" footer="0.31496062992125984"/>
  <pageSetup paperSize="9" scale="95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ZTI OPLETALOVA  OBJEKT</vt:lpstr>
      <vt:lpstr>ZP</vt:lpstr>
      <vt:lpstr>ZP!Názvy_tisku</vt:lpstr>
      <vt:lpstr>'ZTI OPLETALOVA  OBJEKT'!Názvy_tisku</vt:lpstr>
      <vt:lpstr>'ZTI OPLETALOVA  OBJEKT'!Oblast_tisku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Skarda7</dc:creator>
  <cp:lastModifiedBy>Veronika</cp:lastModifiedBy>
  <cp:lastPrinted>2021-04-14T08:49:11Z</cp:lastPrinted>
  <dcterms:created xsi:type="dcterms:W3CDTF">2020-02-28T14:46:23Z</dcterms:created>
  <dcterms:modified xsi:type="dcterms:W3CDTF">2021-05-12T16:02:26Z</dcterms:modified>
</cp:coreProperties>
</file>