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tabRatio="794" activeTab="0"/>
  </bookViews>
  <sheets>
    <sheet name="Nabídková cena" sheetId="1" r:id="rId1"/>
    <sheet name="1 Notebook" sheetId="2" r:id="rId2"/>
    <sheet name="2 Set Klavesnice a Myši" sheetId="3" r:id="rId3"/>
    <sheet name="3 Monitor 27&quot;" sheetId="4" r:id="rId4"/>
    <sheet name="4 Monitor 34&quot;" sheetId="5" r:id="rId5"/>
  </sheets>
  <definedNames>
    <definedName name="_xlnm.Print_Area" localSheetId="0">'Nabídková cena'!$A$1:$I$24</definedName>
  </definedNames>
  <calcPr fullCalcOnLoad="1"/>
</workbook>
</file>

<file path=xl/sharedStrings.xml><?xml version="1.0" encoding="utf-8"?>
<sst xmlns="http://schemas.openxmlformats.org/spreadsheetml/2006/main" count="175" uniqueCount="112">
  <si>
    <t>Procesor</t>
  </si>
  <si>
    <t>Operační systém</t>
  </si>
  <si>
    <t>Operační paměť</t>
  </si>
  <si>
    <t>pevný parametr</t>
  </si>
  <si>
    <t>Ano</t>
  </si>
  <si>
    <t>ano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</si>
  <si>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</si>
  <si>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</si>
  <si>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</si>
  <si>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</si>
  <si>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</si>
  <si>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</si>
  <si>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</si>
  <si>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</si>
  <si>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</si>
  <si>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</si>
  <si>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</si>
  <si>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</si>
  <si>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</si>
  <si>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</si>
  <si>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</si>
  <si>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Typ procesoru: </t>
  </si>
  <si>
    <t>Generace procesoru: </t>
  </si>
  <si>
    <t>Model procesoru: </t>
  </si>
  <si>
    <t>Počet jader procesoru:</t>
  </si>
  <si>
    <t>Operační systém: </t>
  </si>
  <si>
    <t>Displej/Grafika</t>
  </si>
  <si>
    <t>Druh grafické karty: </t>
  </si>
  <si>
    <t>Mechanika a disk</t>
  </si>
  <si>
    <t>Počet pevných disků: </t>
  </si>
  <si>
    <t>Typ pevného disku: </t>
  </si>
  <si>
    <t>Kapacita SSD [GB]: </t>
  </si>
  <si>
    <t>Velikost operační paměti [GB]: </t>
  </si>
  <si>
    <t>Rozhraní</t>
  </si>
  <si>
    <t>RJ-45: </t>
  </si>
  <si>
    <t>Počet USB 3.2 Gen 1 (USB 3.0)</t>
  </si>
  <si>
    <t>černá</t>
  </si>
  <si>
    <t xml:space="preserve">Displej </t>
  </si>
  <si>
    <t>512 GB</t>
  </si>
  <si>
    <t>Wifi</t>
  </si>
  <si>
    <t>USB 3.2 Gen 2</t>
  </si>
  <si>
    <t>Architektura</t>
  </si>
  <si>
    <t>minimální požadovaný parametr</t>
  </si>
  <si>
    <t>Základní parametry</t>
  </si>
  <si>
    <t>Úhlopříčka displeje ["]: </t>
  </si>
  <si>
    <t>Nativní rozlišení: </t>
  </si>
  <si>
    <t>Typ displeje: </t>
  </si>
  <si>
    <t>IPS</t>
  </si>
  <si>
    <t>Vlastnosti obrazovky</t>
  </si>
  <si>
    <t>Povrch displeje: </t>
  </si>
  <si>
    <t>Antireflexní</t>
  </si>
  <si>
    <t>Filtr modrého světla:</t>
  </si>
  <si>
    <t>Rovná obrazovka: </t>
  </si>
  <si>
    <t>Ostatní parametry</t>
  </si>
  <si>
    <t>Reproduktory</t>
  </si>
  <si>
    <t>Vstupy / Výstupy</t>
  </si>
  <si>
    <t>HDMI vstup: </t>
  </si>
  <si>
    <t>VGA</t>
  </si>
  <si>
    <t>Audio rozhraní: </t>
  </si>
  <si>
    <t>3.5mm</t>
  </si>
  <si>
    <t>V …………………………. dne …………….2022</t>
  </si>
  <si>
    <t xml:space="preserve">Intel Core i7 1255U </t>
  </si>
  <si>
    <t>3,5 GHz/4,7 GHz(turbo boost)</t>
  </si>
  <si>
    <t>Win 11pro</t>
  </si>
  <si>
    <t>14"  1920 × 1080 matný</t>
  </si>
  <si>
    <t>Alder Lake (12. gen)</t>
  </si>
  <si>
    <t>integrovaná - Intel Iris Xe Graphics</t>
  </si>
  <si>
    <t>16 GB DDR4 (3,2 GHz)</t>
  </si>
  <si>
    <t>SSD M.2</t>
  </si>
  <si>
    <t>Další vybavení</t>
  </si>
  <si>
    <t>Nabíjení přes USB-C</t>
  </si>
  <si>
    <t>servis u zákazníka (NBD)</t>
  </si>
  <si>
    <t>Rozšířená záruka</t>
  </si>
  <si>
    <t>Uchycení VESA</t>
  </si>
  <si>
    <t>LED</t>
  </si>
  <si>
    <t>Matný</t>
  </si>
  <si>
    <t>Jas</t>
  </si>
  <si>
    <t>350 cd/m2</t>
  </si>
  <si>
    <t>Zobrazovací technologie</t>
  </si>
  <si>
    <t xml:space="preserve">Zobrazovací technologie VA
</t>
  </si>
  <si>
    <t>Fyzické charakteristiky</t>
  </si>
  <si>
    <t>FN klávesa</t>
  </si>
  <si>
    <t>Připojení</t>
  </si>
  <si>
    <t>bezdrátové</t>
  </si>
  <si>
    <t>Myš - optická</t>
  </si>
  <si>
    <t>EN rozložení</t>
  </si>
  <si>
    <t>ano (popř. CZ/EN)</t>
  </si>
  <si>
    <t>Počet tlačítek na myši</t>
  </si>
  <si>
    <t>typ</t>
  </si>
  <si>
    <t>symetrická</t>
  </si>
  <si>
    <t>Typ kláves</t>
  </si>
  <si>
    <t>Membránové</t>
  </si>
  <si>
    <t>č. faktury</t>
  </si>
  <si>
    <t>Počet ks</t>
  </si>
  <si>
    <t>Cena 1 ks  
Kč bez DPH</t>
  </si>
  <si>
    <t>Celková cena 
Kč bez DPH</t>
  </si>
  <si>
    <t xml:space="preserve">TABULKA NABÍDKOVÉ CENY 
</t>
  </si>
  <si>
    <t>Notebook:</t>
  </si>
  <si>
    <t>Monitor 27":</t>
  </si>
  <si>
    <t>Set Klávesnice + myš (bezdrátové):</t>
  </si>
  <si>
    <t>Monitor 34":</t>
  </si>
  <si>
    <t>C) doplnění označní nabízeného modelu (např. part number)</t>
  </si>
  <si>
    <t>NABÍZENÝ MODEL:
………………………………………..
Part number</t>
  </si>
  <si>
    <t> Podsvícená klávesnice , 
Čtečka otisků prstů, 
Čtečka paměťových karet, TPM 2.0, 
Čtečka čipových karet, Bluetooth v5.2, 
Webkamera 1080p, Thunderbolt 4, 
Combo audio jack</t>
  </si>
  <si>
    <t>Ostatní požadavky</t>
  </si>
  <si>
    <t xml:space="preserve">ano </t>
  </si>
  <si>
    <t>4000 dpi</t>
  </si>
  <si>
    <t>Preferovaná barva</t>
  </si>
  <si>
    <t>1920 x 1080 (Full HD)</t>
  </si>
  <si>
    <t>Poměr stran</t>
  </si>
  <si>
    <t xml:space="preserve">Quad HD 3440 × 1440, </t>
  </si>
  <si>
    <t>21:9 wide-angle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</si>
</sst>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45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0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44" fillId="2" borderId="14" xfId="0" applyFont="1" applyFill="1" applyBorder="1" applyAlignment="1" applyProtection="1">
      <alignment horizontal="center" vertical="center" wrapText="1"/>
      <protection/>
    </xf>
    <xf numFmtId="0" fontId="44" fillId="2" borderId="15" xfId="0" applyFont="1" applyFill="1" applyBorder="1" applyAlignment="1" applyProtection="1">
      <alignment horizontal="center" vertical="center" wrapText="1"/>
      <protection/>
    </xf>
    <xf numFmtId="0" fontId="44" fillId="2" borderId="16" xfId="0" applyFont="1" applyFill="1" applyBorder="1" applyAlignment="1" applyProtection="1">
      <alignment horizontal="center" vertical="center" wrapText="1"/>
      <protection/>
    </xf>
    <xf numFmtId="4" fontId="44" fillId="0" borderId="17" xfId="0" applyNumberFormat="1" applyFont="1" applyBorder="1" applyAlignment="1" applyProtection="1">
      <alignment horizontal="center" vertical="center"/>
      <protection/>
    </xf>
    <xf numFmtId="4" fontId="44" fillId="0" borderId="18" xfId="0" applyNumberFormat="1" applyFont="1" applyBorder="1" applyAlignment="1" applyProtection="1">
      <alignment horizontal="center" vertical="center"/>
      <protection/>
    </xf>
    <xf numFmtId="4" fontId="44" fillId="0" borderId="19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46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righ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55" zoomScaleNormal="55" zoomScalePageLayoutView="0" workbookViewId="0" topLeftCell="A1">
      <selection activeCell="V12" sqref="V12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8" width="4.28125" style="7" customWidth="1"/>
    <col min="9" max="9" width="12.8515625" style="7" customWidth="1"/>
    <col min="10" max="16384" width="8.8515625" style="7" customWidth="1"/>
  </cols>
  <sheetData>
    <row r="1" spans="1:9" ht="52.5" customHeight="1">
      <c r="A1" s="13" t="s">
        <v>96</v>
      </c>
      <c r="B1" s="14"/>
      <c r="C1" s="14"/>
      <c r="D1" s="14"/>
      <c r="E1" s="14"/>
      <c r="F1" s="14"/>
      <c r="G1" s="14"/>
      <c r="H1" s="15"/>
      <c r="I1" s="15"/>
    </row>
    <row r="2" spans="1:9" ht="14.25">
      <c r="A2" s="15"/>
      <c r="B2" s="15"/>
      <c r="C2" s="15"/>
      <c r="D2" s="15"/>
      <c r="E2" s="15"/>
      <c r="F2" s="15"/>
      <c r="G2" s="15"/>
      <c r="H2" s="15"/>
      <c r="I2" s="15"/>
    </row>
    <row r="3" spans="1:9" ht="63.75" customHeight="1">
      <c r="A3" s="16" t="s">
        <v>8</v>
      </c>
      <c r="B3" s="17" t="s">
        <v>14</v>
      </c>
      <c r="C3" s="16" t="s">
        <v>93</v>
      </c>
      <c r="D3" s="16" t="s">
        <v>94</v>
      </c>
      <c r="E3" s="16" t="s">
        <v>95</v>
      </c>
      <c r="F3" s="16" t="s">
        <v>10</v>
      </c>
      <c r="G3" s="16" t="s">
        <v>11</v>
      </c>
      <c r="H3" s="15"/>
      <c r="I3" s="18" t="s">
        <v>92</v>
      </c>
    </row>
    <row r="4" spans="1:9" ht="57" customHeight="1">
      <c r="A4" s="19">
        <v>1</v>
      </c>
      <c r="B4" s="11" t="s">
        <v>97</v>
      </c>
      <c r="C4" s="20">
        <v>1</v>
      </c>
      <c r="D4" s="4"/>
      <c r="E4" s="21">
        <f>C4*D4</f>
        <v>0</v>
      </c>
      <c r="F4" s="21">
        <f>E4*0.21</f>
        <v>0</v>
      </c>
      <c r="G4" s="21">
        <f>E4+F4</f>
        <v>0</v>
      </c>
      <c r="H4" s="15"/>
      <c r="I4" s="22">
        <v>109220295</v>
      </c>
    </row>
    <row r="5" spans="1:9" ht="55.5" customHeight="1">
      <c r="A5" s="19">
        <v>2</v>
      </c>
      <c r="B5" s="11" t="s">
        <v>98</v>
      </c>
      <c r="C5" s="20">
        <v>2</v>
      </c>
      <c r="D5" s="4"/>
      <c r="E5" s="21">
        <f>C5*D5</f>
        <v>0</v>
      </c>
      <c r="F5" s="21">
        <f>E5*0.21</f>
        <v>0</v>
      </c>
      <c r="G5" s="21">
        <f>E5+F5</f>
        <v>0</v>
      </c>
      <c r="H5" s="15"/>
      <c r="I5" s="23"/>
    </row>
    <row r="6" spans="1:9" ht="51" customHeight="1">
      <c r="A6" s="19">
        <v>3</v>
      </c>
      <c r="B6" s="11" t="s">
        <v>99</v>
      </c>
      <c r="C6" s="20">
        <v>1</v>
      </c>
      <c r="D6" s="4"/>
      <c r="E6" s="21">
        <f>C6*D6</f>
        <v>0</v>
      </c>
      <c r="F6" s="21">
        <f>E6*0.21</f>
        <v>0</v>
      </c>
      <c r="G6" s="21">
        <f>E6+F6</f>
        <v>0</v>
      </c>
      <c r="H6" s="15"/>
      <c r="I6" s="23"/>
    </row>
    <row r="7" spans="1:9" ht="50.25" customHeight="1">
      <c r="A7" s="19">
        <v>4</v>
      </c>
      <c r="B7" s="11" t="s">
        <v>100</v>
      </c>
      <c r="C7" s="20">
        <v>1</v>
      </c>
      <c r="D7" s="4"/>
      <c r="E7" s="21">
        <f>C7*D7</f>
        <v>0</v>
      </c>
      <c r="F7" s="21">
        <f>E7*0.21</f>
        <v>0</v>
      </c>
      <c r="G7" s="21">
        <f>E7+F7</f>
        <v>0</v>
      </c>
      <c r="H7" s="15"/>
      <c r="I7" s="24"/>
    </row>
    <row r="8" spans="1:9" s="12" customFormat="1" ht="14.25">
      <c r="A8" s="25"/>
      <c r="B8" s="26"/>
      <c r="C8" s="27"/>
      <c r="D8" s="28"/>
      <c r="E8" s="28"/>
      <c r="F8" s="28"/>
      <c r="G8" s="28"/>
      <c r="H8" s="29"/>
      <c r="I8" s="29"/>
    </row>
    <row r="9" spans="1:9" ht="86.25" customHeight="1">
      <c r="A9" s="15"/>
      <c r="B9" s="30" t="s">
        <v>19</v>
      </c>
      <c r="C9" s="30"/>
      <c r="D9" s="30"/>
      <c r="E9" s="30"/>
      <c r="F9" s="30"/>
      <c r="G9" s="30"/>
      <c r="H9" s="15"/>
      <c r="I9" s="15"/>
    </row>
    <row r="10" spans="1:9" ht="15" customHeight="1" thickBot="1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68.25" customHeight="1" thickBot="1">
      <c r="A11" s="15"/>
      <c r="B11" s="15"/>
      <c r="C11" s="15"/>
      <c r="D11" s="15"/>
      <c r="E11" s="31" t="s">
        <v>9</v>
      </c>
      <c r="F11" s="32" t="s">
        <v>13</v>
      </c>
      <c r="G11" s="33" t="s">
        <v>12</v>
      </c>
      <c r="H11" s="15"/>
      <c r="I11" s="15"/>
    </row>
    <row r="12" spans="1:9" ht="36.75" customHeight="1" thickBot="1">
      <c r="A12" s="15"/>
      <c r="B12" s="15"/>
      <c r="C12" s="15"/>
      <c r="D12" s="15"/>
      <c r="E12" s="34">
        <f>E4+E5+E6+E7</f>
        <v>0</v>
      </c>
      <c r="F12" s="35">
        <f>E12*1.21</f>
        <v>0</v>
      </c>
      <c r="G12" s="36">
        <f>E12+F12</f>
        <v>0</v>
      </c>
      <c r="H12" s="15"/>
      <c r="I12" s="15"/>
    </row>
    <row r="13" spans="1:9" ht="14.2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8">
      <c r="A14" s="15"/>
      <c r="B14" s="37" t="s">
        <v>15</v>
      </c>
      <c r="C14" s="37"/>
      <c r="D14" s="37"/>
      <c r="E14" s="37"/>
      <c r="F14" s="15"/>
      <c r="G14" s="15"/>
      <c r="H14" s="15"/>
      <c r="I14" s="15"/>
    </row>
    <row r="15" spans="1:9" ht="18">
      <c r="A15" s="15"/>
      <c r="B15" s="37" t="s">
        <v>18</v>
      </c>
      <c r="C15" s="37"/>
      <c r="D15" s="37"/>
      <c r="E15" s="37"/>
      <c r="F15" s="15"/>
      <c r="G15" s="15"/>
      <c r="H15" s="15"/>
      <c r="I15" s="15"/>
    </row>
    <row r="16" spans="1:9" ht="18">
      <c r="A16" s="15"/>
      <c r="B16" s="37" t="s">
        <v>101</v>
      </c>
      <c r="C16" s="37"/>
      <c r="D16" s="37"/>
      <c r="E16" s="37"/>
      <c r="F16" s="15"/>
      <c r="G16" s="15"/>
      <c r="H16" s="15"/>
      <c r="I16" s="15"/>
    </row>
    <row r="17" spans="1:9" ht="18">
      <c r="A17" s="15"/>
      <c r="B17" s="37" t="s">
        <v>20</v>
      </c>
      <c r="C17" s="37"/>
      <c r="D17" s="37"/>
      <c r="E17" s="37"/>
      <c r="F17" s="15"/>
      <c r="G17" s="15"/>
      <c r="H17" s="15"/>
      <c r="I17" s="15"/>
    </row>
    <row r="19" spans="2:3" ht="15">
      <c r="B19" s="5" t="s">
        <v>60</v>
      </c>
      <c r="C19" s="6"/>
    </row>
    <row r="21" ht="14.25">
      <c r="B21" s="7" t="s">
        <v>16</v>
      </c>
    </row>
    <row r="22" ht="14.25">
      <c r="B22" s="7" t="s">
        <v>17</v>
      </c>
    </row>
  </sheetData>
  <sheetProtection password="C425" sheet="1" objects="1" scenarios="1" formatCells="0" formatColumns="0" formatRows="0"/>
  <mergeCells count="3">
    <mergeCell ref="A1:G1"/>
    <mergeCell ref="B9:G9"/>
    <mergeCell ref="I4:I7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70" zoomScaleNormal="70" zoomScaleSheetLayoutView="55" zoomScalePageLayoutView="0" workbookViewId="0" topLeftCell="A1">
      <selection activeCell="A1" sqref="A1:C31"/>
    </sheetView>
  </sheetViews>
  <sheetFormatPr defaultColWidth="8.7109375" defaultRowHeight="15"/>
  <cols>
    <col min="1" max="1" width="32.28125" style="39" customWidth="1"/>
    <col min="2" max="2" width="24.8515625" style="39" customWidth="1"/>
    <col min="3" max="3" width="30.00390625" style="39" customWidth="1"/>
    <col min="4" max="4" width="2.57421875" style="39" customWidth="1"/>
    <col min="5" max="5" width="33.421875" style="39" customWidth="1"/>
    <col min="6" max="6" width="50.8515625" style="39" customWidth="1"/>
    <col min="7" max="16384" width="8.7109375" style="39" customWidth="1"/>
  </cols>
  <sheetData>
    <row r="1" spans="1:5" ht="54">
      <c r="A1" s="41"/>
      <c r="B1" s="42"/>
      <c r="C1" s="43"/>
      <c r="D1" s="38"/>
      <c r="E1" s="1" t="s">
        <v>102</v>
      </c>
    </row>
    <row r="2" spans="1:5" ht="42.75" customHeight="1">
      <c r="A2" s="44" t="s">
        <v>6</v>
      </c>
      <c r="B2" s="44" t="s">
        <v>3</v>
      </c>
      <c r="C2" s="44" t="s">
        <v>7</v>
      </c>
      <c r="E2" s="2" t="s">
        <v>6</v>
      </c>
    </row>
    <row r="3" spans="1:5" ht="14.25">
      <c r="A3" s="45" t="s">
        <v>41</v>
      </c>
      <c r="B3" s="46"/>
      <c r="C3" s="46"/>
      <c r="E3" s="3" t="s">
        <v>0</v>
      </c>
    </row>
    <row r="4" spans="1:5" ht="14.25">
      <c r="A4" s="47" t="s">
        <v>21</v>
      </c>
      <c r="B4" s="48"/>
      <c r="C4" s="49" t="s">
        <v>61</v>
      </c>
      <c r="D4" s="40"/>
      <c r="E4" s="2"/>
    </row>
    <row r="5" spans="1:5" ht="14.25">
      <c r="A5" s="47" t="s">
        <v>22</v>
      </c>
      <c r="B5" s="49"/>
      <c r="C5" s="49" t="s">
        <v>65</v>
      </c>
      <c r="E5" s="2"/>
    </row>
    <row r="6" spans="1:5" ht="14.25">
      <c r="A6" s="47" t="s">
        <v>23</v>
      </c>
      <c r="B6" s="49"/>
      <c r="C6" s="49" t="s">
        <v>62</v>
      </c>
      <c r="E6" s="2"/>
    </row>
    <row r="7" spans="1:5" ht="14.25">
      <c r="A7" s="47" t="s">
        <v>24</v>
      </c>
      <c r="B7" s="50"/>
      <c r="C7" s="50">
        <v>10</v>
      </c>
      <c r="E7" s="2"/>
    </row>
    <row r="8" spans="1:5" ht="14.25">
      <c r="A8" s="45" t="s">
        <v>1</v>
      </c>
      <c r="B8" s="46"/>
      <c r="C8" s="46"/>
      <c r="E8" s="3" t="s">
        <v>1</v>
      </c>
    </row>
    <row r="9" spans="1:5" ht="14.25">
      <c r="A9" s="47" t="s">
        <v>25</v>
      </c>
      <c r="B9" s="50" t="s">
        <v>63</v>
      </c>
      <c r="C9" s="50"/>
      <c r="E9" s="2"/>
    </row>
    <row r="10" spans="1:5" ht="14.25">
      <c r="A10" s="45" t="s">
        <v>26</v>
      </c>
      <c r="B10" s="46"/>
      <c r="C10" s="46"/>
      <c r="E10" s="3" t="s">
        <v>26</v>
      </c>
    </row>
    <row r="11" spans="1:5" ht="14.25">
      <c r="A11" s="48" t="s">
        <v>37</v>
      </c>
      <c r="B11" s="48"/>
      <c r="C11" s="50" t="s">
        <v>64</v>
      </c>
      <c r="E11" s="2"/>
    </row>
    <row r="12" spans="1:5" ht="14.25">
      <c r="A12" s="47" t="s">
        <v>27</v>
      </c>
      <c r="B12" s="50"/>
      <c r="C12" s="50" t="s">
        <v>66</v>
      </c>
      <c r="E12" s="2"/>
    </row>
    <row r="13" spans="1:5" ht="14.25">
      <c r="A13" s="45" t="s">
        <v>28</v>
      </c>
      <c r="B13" s="46"/>
      <c r="C13" s="46"/>
      <c r="E13" s="3" t="s">
        <v>28</v>
      </c>
    </row>
    <row r="14" spans="1:5" ht="14.25">
      <c r="A14" s="47" t="s">
        <v>29</v>
      </c>
      <c r="B14" s="50"/>
      <c r="C14" s="50">
        <v>1</v>
      </c>
      <c r="E14" s="2"/>
    </row>
    <row r="15" spans="1:5" ht="14.25">
      <c r="A15" s="47" t="s">
        <v>30</v>
      </c>
      <c r="B15" s="50" t="s">
        <v>68</v>
      </c>
      <c r="C15" s="50"/>
      <c r="E15" s="2"/>
    </row>
    <row r="16" spans="1:5" ht="14.25">
      <c r="A16" s="47" t="s">
        <v>31</v>
      </c>
      <c r="B16" s="50"/>
      <c r="C16" s="50" t="s">
        <v>38</v>
      </c>
      <c r="E16" s="2"/>
    </row>
    <row r="17" spans="1:5" ht="14.25">
      <c r="A17" s="45" t="s">
        <v>2</v>
      </c>
      <c r="B17" s="46"/>
      <c r="C17" s="46"/>
      <c r="E17" s="3" t="s">
        <v>2</v>
      </c>
    </row>
    <row r="18" spans="1:5" ht="14.25">
      <c r="A18" s="47" t="s">
        <v>32</v>
      </c>
      <c r="B18" s="50"/>
      <c r="C18" s="50" t="s">
        <v>67</v>
      </c>
      <c r="E18" s="2"/>
    </row>
    <row r="19" spans="1:5" ht="14.25">
      <c r="A19" s="45" t="s">
        <v>33</v>
      </c>
      <c r="B19" s="46"/>
      <c r="C19" s="46"/>
      <c r="E19" s="3" t="s">
        <v>33</v>
      </c>
    </row>
    <row r="20" spans="1:5" ht="14.25">
      <c r="A20" s="47" t="s">
        <v>34</v>
      </c>
      <c r="B20" s="50" t="s">
        <v>5</v>
      </c>
      <c r="C20" s="50"/>
      <c r="E20" s="2"/>
    </row>
    <row r="21" spans="1:5" ht="14.25">
      <c r="A21" s="47" t="s">
        <v>39</v>
      </c>
      <c r="B21" s="50" t="s">
        <v>5</v>
      </c>
      <c r="C21" s="50"/>
      <c r="E21" s="2"/>
    </row>
    <row r="22" spans="1:5" ht="14.25">
      <c r="A22" s="47" t="s">
        <v>35</v>
      </c>
      <c r="B22" s="50"/>
      <c r="C22" s="50">
        <v>2</v>
      </c>
      <c r="E22" s="2"/>
    </row>
    <row r="23" spans="1:5" ht="14.25">
      <c r="A23" s="47" t="s">
        <v>40</v>
      </c>
      <c r="B23" s="50"/>
      <c r="C23" s="50">
        <v>2</v>
      </c>
      <c r="E23" s="2"/>
    </row>
    <row r="24" spans="1:5" ht="138.75" customHeight="1">
      <c r="A24" s="47" t="s">
        <v>69</v>
      </c>
      <c r="B24" s="50" t="s">
        <v>103</v>
      </c>
      <c r="C24" s="50"/>
      <c r="E24" s="2"/>
    </row>
    <row r="25" spans="1:5" ht="19.5" customHeight="1">
      <c r="A25" s="45" t="s">
        <v>104</v>
      </c>
      <c r="B25" s="46"/>
      <c r="C25" s="46"/>
      <c r="E25" s="3" t="s">
        <v>104</v>
      </c>
    </row>
    <row r="26" spans="1:5" ht="14.25">
      <c r="A26" s="47" t="s">
        <v>70</v>
      </c>
      <c r="B26" s="50" t="s">
        <v>5</v>
      </c>
      <c r="C26" s="50"/>
      <c r="E26" s="2"/>
    </row>
    <row r="27" spans="1:5" ht="14.25">
      <c r="A27" s="47" t="s">
        <v>72</v>
      </c>
      <c r="B27" s="50" t="s">
        <v>71</v>
      </c>
      <c r="C27" s="50"/>
      <c r="E27" s="2"/>
    </row>
    <row r="28" spans="1:5" ht="14.25">
      <c r="A28" s="47"/>
      <c r="B28" s="50"/>
      <c r="C28" s="50"/>
      <c r="E28" s="2"/>
    </row>
    <row r="29" spans="1:5" ht="14.25">
      <c r="A29" s="47"/>
      <c r="B29" s="47"/>
      <c r="C29" s="47"/>
      <c r="E29" s="2"/>
    </row>
    <row r="30" spans="1:5" ht="14.25">
      <c r="A30" s="47"/>
      <c r="B30" s="47"/>
      <c r="C30" s="47"/>
      <c r="E30" s="2"/>
    </row>
    <row r="31" spans="1:5" ht="14.25">
      <c r="A31" s="47"/>
      <c r="B31" s="47"/>
      <c r="C31" s="47"/>
      <c r="E31" s="2"/>
    </row>
  </sheetData>
  <sheetProtection password="C42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="85" zoomScaleNormal="85" zoomScaleSheetLayoutView="70" zoomScalePageLayoutView="0" workbookViewId="0" topLeftCell="A1">
      <selection activeCell="A1" sqref="A1:C15"/>
    </sheetView>
  </sheetViews>
  <sheetFormatPr defaultColWidth="8.7109375" defaultRowHeight="15"/>
  <cols>
    <col min="1" max="1" width="25.8515625" style="39" customWidth="1"/>
    <col min="2" max="3" width="20.8515625" style="39" customWidth="1"/>
    <col min="4" max="4" width="4.57421875" style="39" customWidth="1"/>
    <col min="5" max="5" width="33.421875" style="39" customWidth="1"/>
    <col min="6" max="6" width="50.8515625" style="39" customWidth="1"/>
    <col min="7" max="16384" width="8.7109375" style="39" customWidth="1"/>
  </cols>
  <sheetData>
    <row r="1" spans="1:5" ht="54">
      <c r="A1" s="41"/>
      <c r="B1" s="42"/>
      <c r="C1" s="43"/>
      <c r="E1" s="1" t="s">
        <v>102</v>
      </c>
    </row>
    <row r="2" spans="1:5" ht="42.75" customHeight="1">
      <c r="A2" s="44" t="s">
        <v>6</v>
      </c>
      <c r="B2" s="44" t="s">
        <v>3</v>
      </c>
      <c r="C2" s="44" t="s">
        <v>7</v>
      </c>
      <c r="E2" s="2" t="s">
        <v>6</v>
      </c>
    </row>
    <row r="3" spans="1:5" ht="14.25">
      <c r="A3" s="45" t="s">
        <v>80</v>
      </c>
      <c r="B3" s="45"/>
      <c r="C3" s="45"/>
      <c r="E3" s="3" t="s">
        <v>80</v>
      </c>
    </row>
    <row r="4" spans="1:5" ht="14.25">
      <c r="A4" s="51" t="s">
        <v>90</v>
      </c>
      <c r="B4" s="52" t="s">
        <v>91</v>
      </c>
      <c r="C4" s="50"/>
      <c r="E4" s="10"/>
    </row>
    <row r="5" spans="1:5" ht="14.25">
      <c r="A5" s="51" t="s">
        <v>85</v>
      </c>
      <c r="B5" s="52" t="s">
        <v>86</v>
      </c>
      <c r="C5" s="50"/>
      <c r="E5" s="10"/>
    </row>
    <row r="6" spans="1:5" ht="14.25">
      <c r="A6" s="51" t="s">
        <v>81</v>
      </c>
      <c r="B6" s="52" t="s">
        <v>5</v>
      </c>
      <c r="C6" s="50"/>
      <c r="E6" s="10"/>
    </row>
    <row r="7" spans="1:5" ht="14.25">
      <c r="A7" s="51" t="s">
        <v>82</v>
      </c>
      <c r="B7" s="52" t="s">
        <v>83</v>
      </c>
      <c r="C7" s="50"/>
      <c r="E7" s="10"/>
    </row>
    <row r="8" spans="1:5" ht="14.25">
      <c r="A8" s="51" t="s">
        <v>84</v>
      </c>
      <c r="B8" s="52" t="s">
        <v>105</v>
      </c>
      <c r="C8" s="50" t="s">
        <v>106</v>
      </c>
      <c r="E8" s="10"/>
    </row>
    <row r="9" spans="1:5" ht="14.25">
      <c r="A9" s="48" t="s">
        <v>87</v>
      </c>
      <c r="B9" s="52">
        <v>3</v>
      </c>
      <c r="C9" s="50"/>
      <c r="E9" s="10"/>
    </row>
    <row r="10" spans="1:5" ht="14.25">
      <c r="A10" s="53" t="s">
        <v>88</v>
      </c>
      <c r="B10" s="54" t="s">
        <v>89</v>
      </c>
      <c r="C10" s="55"/>
      <c r="E10" s="9"/>
    </row>
    <row r="11" spans="1:5" ht="14.25">
      <c r="A11" s="45" t="s">
        <v>104</v>
      </c>
      <c r="B11" s="46"/>
      <c r="C11" s="46"/>
      <c r="E11" s="3" t="s">
        <v>104</v>
      </c>
    </row>
    <row r="12" spans="1:5" ht="14.25">
      <c r="A12" s="53" t="s">
        <v>107</v>
      </c>
      <c r="B12" s="54" t="s">
        <v>36</v>
      </c>
      <c r="C12" s="55"/>
      <c r="E12" s="9"/>
    </row>
    <row r="13" spans="1:5" ht="14.25">
      <c r="A13" s="53"/>
      <c r="B13" s="54"/>
      <c r="C13" s="55"/>
      <c r="E13" s="9"/>
    </row>
    <row r="14" spans="1:5" ht="14.25">
      <c r="A14" s="53"/>
      <c r="B14" s="55"/>
      <c r="C14" s="55"/>
      <c r="E14" s="9"/>
    </row>
    <row r="15" spans="1:5" ht="14.25">
      <c r="A15" s="53"/>
      <c r="B15" s="55"/>
      <c r="C15" s="54"/>
      <c r="E15" s="9"/>
    </row>
  </sheetData>
  <sheetProtection password="C42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85" zoomScaleNormal="85" zoomScaleSheetLayoutView="85" zoomScalePageLayoutView="0" workbookViewId="0" topLeftCell="A1">
      <selection activeCell="A1" sqref="A1:C23"/>
    </sheetView>
  </sheetViews>
  <sheetFormatPr defaultColWidth="8.7109375" defaultRowHeight="15"/>
  <cols>
    <col min="1" max="1" width="32.28125" style="39" customWidth="1"/>
    <col min="2" max="2" width="24.8515625" style="39" customWidth="1"/>
    <col min="3" max="3" width="20.8515625" style="39" customWidth="1"/>
    <col min="4" max="4" width="3.28125" style="39" customWidth="1"/>
    <col min="5" max="5" width="33.421875" style="39" customWidth="1"/>
    <col min="6" max="6" width="50.8515625" style="39" customWidth="1"/>
    <col min="7" max="16384" width="8.7109375" style="39" customWidth="1"/>
  </cols>
  <sheetData>
    <row r="1" spans="1:5" ht="54">
      <c r="A1" s="56"/>
      <c r="B1" s="57"/>
      <c r="C1" s="57"/>
      <c r="E1" s="1" t="s">
        <v>102</v>
      </c>
    </row>
    <row r="2" spans="1:5" ht="42.75" customHeight="1">
      <c r="A2" s="44" t="s">
        <v>6</v>
      </c>
      <c r="B2" s="58" t="s">
        <v>3</v>
      </c>
      <c r="C2" s="58" t="s">
        <v>42</v>
      </c>
      <c r="E2" s="2" t="s">
        <v>6</v>
      </c>
    </row>
    <row r="3" spans="1:5" ht="14.25">
      <c r="A3" s="59" t="s">
        <v>43</v>
      </c>
      <c r="B3" s="59"/>
      <c r="C3" s="59"/>
      <c r="E3" s="8" t="s">
        <v>43</v>
      </c>
    </row>
    <row r="4" spans="1:5" ht="14.25">
      <c r="A4" s="53" t="s">
        <v>44</v>
      </c>
      <c r="B4" s="47"/>
      <c r="C4" s="54">
        <v>27</v>
      </c>
      <c r="E4" s="9"/>
    </row>
    <row r="5" spans="1:5" ht="14.25">
      <c r="A5" s="53" t="s">
        <v>45</v>
      </c>
      <c r="B5" s="47"/>
      <c r="C5" s="55" t="s">
        <v>108</v>
      </c>
      <c r="E5" s="9"/>
    </row>
    <row r="6" spans="1:5" ht="14.25">
      <c r="A6" s="53" t="s">
        <v>109</v>
      </c>
      <c r="B6" s="60">
        <v>0.6729166666666666</v>
      </c>
      <c r="C6" s="54"/>
      <c r="E6" s="9"/>
    </row>
    <row r="7" spans="1:5" ht="14.25">
      <c r="A7" s="53" t="s">
        <v>46</v>
      </c>
      <c r="B7" s="54" t="s">
        <v>47</v>
      </c>
      <c r="C7" s="54"/>
      <c r="E7" s="9"/>
    </row>
    <row r="8" spans="1:5" ht="14.25">
      <c r="A8" s="59" t="s">
        <v>48</v>
      </c>
      <c r="B8" s="61"/>
      <c r="C8" s="61"/>
      <c r="E8" s="8" t="s">
        <v>48</v>
      </c>
    </row>
    <row r="9" spans="1:5" ht="14.25">
      <c r="A9" s="53" t="s">
        <v>49</v>
      </c>
      <c r="B9" s="54" t="s">
        <v>50</v>
      </c>
      <c r="C9" s="54"/>
      <c r="E9" s="9"/>
    </row>
    <row r="10" spans="1:5" ht="14.25">
      <c r="A10" s="62" t="s">
        <v>51</v>
      </c>
      <c r="B10" s="55" t="s">
        <v>4</v>
      </c>
      <c r="C10" s="54"/>
      <c r="E10" s="9"/>
    </row>
    <row r="11" spans="1:5" ht="14.25">
      <c r="A11" s="53" t="s">
        <v>52</v>
      </c>
      <c r="B11" s="54" t="s">
        <v>4</v>
      </c>
      <c r="C11" s="54"/>
      <c r="E11" s="9"/>
    </row>
    <row r="12" spans="1:5" ht="14.25">
      <c r="A12" s="59" t="s">
        <v>53</v>
      </c>
      <c r="B12" s="61"/>
      <c r="C12" s="61"/>
      <c r="E12" s="8" t="s">
        <v>53</v>
      </c>
    </row>
    <row r="13" spans="1:5" ht="14.25">
      <c r="A13" s="53" t="s">
        <v>54</v>
      </c>
      <c r="B13" s="54" t="s">
        <v>5</v>
      </c>
      <c r="C13" s="55"/>
      <c r="E13" s="9"/>
    </row>
    <row r="14" spans="1:5" ht="14.25">
      <c r="A14" s="53" t="s">
        <v>73</v>
      </c>
      <c r="B14" s="54" t="s">
        <v>5</v>
      </c>
      <c r="C14" s="55"/>
      <c r="E14" s="9"/>
    </row>
    <row r="15" spans="1:5" ht="14.25">
      <c r="A15" s="59" t="s">
        <v>55</v>
      </c>
      <c r="B15" s="61"/>
      <c r="C15" s="61"/>
      <c r="E15" s="8" t="s">
        <v>55</v>
      </c>
    </row>
    <row r="16" spans="1:5" ht="14.25">
      <c r="A16" s="53" t="s">
        <v>56</v>
      </c>
      <c r="B16" s="54"/>
      <c r="C16" s="55">
        <v>1</v>
      </c>
      <c r="E16" s="9"/>
    </row>
    <row r="17" spans="1:5" ht="14.25">
      <c r="A17" s="53" t="s">
        <v>57</v>
      </c>
      <c r="B17" s="54"/>
      <c r="C17" s="55">
        <v>1</v>
      </c>
      <c r="E17" s="9"/>
    </row>
    <row r="18" spans="1:5" ht="14.25">
      <c r="A18" s="53" t="s">
        <v>58</v>
      </c>
      <c r="B18" s="55" t="s">
        <v>59</v>
      </c>
      <c r="C18" s="54"/>
      <c r="E18" s="9"/>
    </row>
    <row r="19" spans="1:5" ht="14.25">
      <c r="A19" s="45" t="s">
        <v>104</v>
      </c>
      <c r="B19" s="46"/>
      <c r="C19" s="46"/>
      <c r="E19" s="3" t="s">
        <v>104</v>
      </c>
    </row>
    <row r="20" spans="1:5" ht="14.25">
      <c r="A20" s="47"/>
      <c r="B20" s="50"/>
      <c r="C20" s="50"/>
      <c r="E20" s="2"/>
    </row>
    <row r="21" spans="1:5" ht="14.25">
      <c r="A21" s="47"/>
      <c r="B21" s="47"/>
      <c r="C21" s="47"/>
      <c r="E21" s="2"/>
    </row>
    <row r="22" spans="1:5" ht="14.25">
      <c r="A22" s="47"/>
      <c r="B22" s="47"/>
      <c r="C22" s="47"/>
      <c r="E22" s="2"/>
    </row>
    <row r="23" spans="1:5" ht="14.25">
      <c r="A23" s="47"/>
      <c r="B23" s="47"/>
      <c r="C23" s="47"/>
      <c r="E23" s="2"/>
    </row>
  </sheetData>
  <sheetProtection password="C42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85" zoomScaleNormal="85" zoomScaleSheetLayoutView="70" zoomScalePageLayoutView="0" workbookViewId="0" topLeftCell="A1">
      <selection activeCell="F16" sqref="F16"/>
    </sheetView>
  </sheetViews>
  <sheetFormatPr defaultColWidth="8.7109375" defaultRowHeight="15"/>
  <cols>
    <col min="1" max="1" width="26.57421875" style="39" customWidth="1"/>
    <col min="2" max="2" width="29.00390625" style="39" bestFit="1" customWidth="1"/>
    <col min="3" max="3" width="20.8515625" style="39" customWidth="1"/>
    <col min="4" max="4" width="5.421875" style="39" customWidth="1"/>
    <col min="5" max="5" width="33.421875" style="39" customWidth="1"/>
    <col min="6" max="6" width="50.8515625" style="39" customWidth="1"/>
    <col min="7" max="16384" width="8.7109375" style="39" customWidth="1"/>
  </cols>
  <sheetData>
    <row r="1" spans="1:5" ht="54">
      <c r="A1" s="56"/>
      <c r="B1" s="57"/>
      <c r="C1" s="57"/>
      <c r="E1" s="1" t="s">
        <v>102</v>
      </c>
    </row>
    <row r="2" spans="1:5" ht="42.75" customHeight="1">
      <c r="A2" s="44" t="s">
        <v>6</v>
      </c>
      <c r="B2" s="58" t="s">
        <v>3</v>
      </c>
      <c r="C2" s="58" t="s">
        <v>42</v>
      </c>
      <c r="E2" s="2" t="s">
        <v>6</v>
      </c>
    </row>
    <row r="3" spans="1:5" ht="14.25">
      <c r="A3" s="59" t="s">
        <v>43</v>
      </c>
      <c r="B3" s="59"/>
      <c r="C3" s="59"/>
      <c r="E3" s="8" t="s">
        <v>43</v>
      </c>
    </row>
    <row r="4" spans="1:5" ht="14.25">
      <c r="A4" s="53" t="s">
        <v>44</v>
      </c>
      <c r="B4" s="47"/>
      <c r="C4" s="54">
        <v>34</v>
      </c>
      <c r="E4" s="9"/>
    </row>
    <row r="5" spans="1:5" ht="14.25">
      <c r="A5" s="53" t="s">
        <v>45</v>
      </c>
      <c r="B5" s="47"/>
      <c r="C5" s="55" t="s">
        <v>110</v>
      </c>
      <c r="E5" s="9"/>
    </row>
    <row r="6" spans="1:5" ht="14.25">
      <c r="A6" s="53" t="s">
        <v>109</v>
      </c>
      <c r="B6" s="55" t="s">
        <v>111</v>
      </c>
      <c r="C6" s="54"/>
      <c r="E6" s="9"/>
    </row>
    <row r="7" spans="1:5" ht="14.25">
      <c r="A7" s="53" t="s">
        <v>46</v>
      </c>
      <c r="B7" s="54" t="s">
        <v>74</v>
      </c>
      <c r="C7" s="54"/>
      <c r="E7" s="9"/>
    </row>
    <row r="8" spans="1:5" ht="14.25">
      <c r="A8" s="59" t="s">
        <v>48</v>
      </c>
      <c r="B8" s="61"/>
      <c r="C8" s="61"/>
      <c r="E8" s="8" t="s">
        <v>48</v>
      </c>
    </row>
    <row r="9" spans="1:5" ht="14.25">
      <c r="A9" s="53" t="s">
        <v>49</v>
      </c>
      <c r="B9" s="54" t="s">
        <v>75</v>
      </c>
      <c r="C9" s="54"/>
      <c r="E9" s="9"/>
    </row>
    <row r="10" spans="1:5" ht="14.25">
      <c r="A10" s="62" t="s">
        <v>51</v>
      </c>
      <c r="B10" s="55" t="s">
        <v>4</v>
      </c>
      <c r="C10" s="54"/>
      <c r="E10" s="9"/>
    </row>
    <row r="11" spans="1:5" ht="14.25">
      <c r="A11" s="62" t="s">
        <v>76</v>
      </c>
      <c r="B11" s="55"/>
      <c r="C11" s="54" t="s">
        <v>77</v>
      </c>
      <c r="E11" s="9"/>
    </row>
    <row r="12" spans="1:5" ht="15.75" customHeight="1">
      <c r="A12" s="62" t="s">
        <v>78</v>
      </c>
      <c r="B12" s="63" t="s">
        <v>79</v>
      </c>
      <c r="C12" s="54"/>
      <c r="E12" s="9"/>
    </row>
    <row r="13" spans="1:5" ht="14.25">
      <c r="A13" s="53" t="s">
        <v>52</v>
      </c>
      <c r="B13" s="54" t="s">
        <v>4</v>
      </c>
      <c r="C13" s="54"/>
      <c r="E13" s="9"/>
    </row>
    <row r="14" spans="1:5" ht="14.25">
      <c r="A14" s="59" t="s">
        <v>53</v>
      </c>
      <c r="B14" s="61"/>
      <c r="C14" s="61"/>
      <c r="E14" s="8" t="s">
        <v>53</v>
      </c>
    </row>
    <row r="15" spans="1:5" ht="14.25">
      <c r="A15" s="53" t="s">
        <v>54</v>
      </c>
      <c r="B15" s="54" t="s">
        <v>5</v>
      </c>
      <c r="C15" s="55"/>
      <c r="E15" s="9"/>
    </row>
    <row r="16" spans="1:5" ht="14.25">
      <c r="A16" s="53" t="s">
        <v>73</v>
      </c>
      <c r="B16" s="54" t="s">
        <v>5</v>
      </c>
      <c r="C16" s="55"/>
      <c r="E16" s="9"/>
    </row>
    <row r="17" spans="1:5" ht="14.25">
      <c r="A17" s="59" t="s">
        <v>55</v>
      </c>
      <c r="B17" s="61"/>
      <c r="C17" s="61"/>
      <c r="E17" s="8" t="s">
        <v>55</v>
      </c>
    </row>
    <row r="18" spans="1:5" ht="14.25">
      <c r="A18" s="53" t="s">
        <v>56</v>
      </c>
      <c r="B18" s="54"/>
      <c r="C18" s="55">
        <v>2</v>
      </c>
      <c r="E18" s="9"/>
    </row>
    <row r="19" spans="1:5" ht="14.25">
      <c r="A19" s="53" t="s">
        <v>57</v>
      </c>
      <c r="B19" s="54"/>
      <c r="C19" s="55">
        <v>1</v>
      </c>
      <c r="E19" s="9"/>
    </row>
    <row r="20" spans="1:5" ht="14.25">
      <c r="A20" s="53" t="s">
        <v>58</v>
      </c>
      <c r="B20" s="55" t="s">
        <v>59</v>
      </c>
      <c r="C20" s="55"/>
      <c r="E20" s="9"/>
    </row>
    <row r="21" spans="1:5" ht="14.25">
      <c r="A21" s="45" t="s">
        <v>104</v>
      </c>
      <c r="B21" s="46"/>
      <c r="C21" s="46"/>
      <c r="E21" s="3" t="s">
        <v>104</v>
      </c>
    </row>
    <row r="22" spans="1:5" ht="14.25">
      <c r="A22" s="47"/>
      <c r="B22" s="50"/>
      <c r="C22" s="50"/>
      <c r="E22" s="2"/>
    </row>
    <row r="23" spans="1:5" ht="14.25">
      <c r="A23" s="47"/>
      <c r="B23" s="47"/>
      <c r="C23" s="47"/>
      <c r="E23" s="2"/>
    </row>
    <row r="24" spans="1:5" ht="14.25">
      <c r="A24" s="47"/>
      <c r="B24" s="47"/>
      <c r="C24" s="47"/>
      <c r="E24" s="2"/>
    </row>
    <row r="25" spans="1:5" ht="14.25">
      <c r="A25" s="47"/>
      <c r="B25" s="47"/>
      <c r="C25" s="47"/>
      <c r="E25" s="2"/>
    </row>
  </sheetData>
  <sheetProtection password="C42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2021-09-17T07:48:05Z</cp:lastPrinted>
  <dcterms:created xsi:type="dcterms:W3CDTF">2021-02-15T13:20:23Z</dcterms:created>
  <dcterms:modified xsi:type="dcterms:W3CDTF">2022-09-12T12:00:25Z</dcterms:modified>
  <cp:category/>
  <cp:version/>
  <cp:contentType/>
  <cp:contentStatus/>
</cp:coreProperties>
</file>