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28" yWindow="65428" windowWidth="23256" windowHeight="14016" tabRatio="665" activeTab="0"/>
  </bookViews>
  <sheets>
    <sheet name="Nabídková cena" sheetId="9" r:id="rId1"/>
    <sheet name="1 Stolní počítač" sheetId="1" r:id="rId2"/>
    <sheet name="2 Interní disk SSD" sheetId="11" r:id="rId3"/>
  </sheets>
  <definedNames>
    <definedName name="_xlnm.Print_Area" localSheetId="0">'Nabídková cena'!$A$1:$G$20</definedName>
  </definedNames>
  <calcPr calcId="191029"/>
  <extLst/>
</workbook>
</file>

<file path=xl/comments2.xml><?xml version="1.0" encoding="utf-8"?>
<comments xmlns="http://schemas.openxmlformats.org/spreadsheetml/2006/main">
  <authors>
    <author>Microsoft Office User</author>
  </authors>
  <commentList>
    <comment ref="A4" authorId="0">
      <text>
        <r>
          <rPr>
            <b/>
            <sz val="10"/>
            <color rgb="FF000000"/>
            <rFont val="Tahoma"/>
            <family val="2"/>
          </rPr>
          <t>https://www.cpubenchmark.net/cpu.php?cpu=AMD+Ryzen+9+5950X&amp;id=3862</t>
        </r>
      </text>
    </comment>
    <comment ref="A10" authorId="0">
      <text>
        <r>
          <rPr>
            <b/>
            <sz val="10"/>
            <color rgb="FF000000"/>
            <rFont val="Tahoma"/>
            <family val="2"/>
          </rPr>
          <t>https://www.alza.cz/EN/msi-geforce-rtx-3090-ti-gaming-x-trio-24g-d7081312.htm</t>
        </r>
      </text>
    </comment>
    <comment ref="A31" authorId="0">
      <text>
        <r>
          <rPr>
            <b/>
            <sz val="10"/>
            <color rgb="FF000000"/>
            <rFont val="Tahoma"/>
            <family val="2"/>
          </rPr>
          <t>https://www.alza.cz/EN/g-skill-64gb-kit-ddr4-3600mhz-cl18-ripjaws-v-d6236871.htm</t>
        </r>
      </text>
    </comment>
    <comment ref="A37" authorId="0">
      <text>
        <r>
          <rPr>
            <b/>
            <sz val="10"/>
            <color rgb="FF000000"/>
            <rFont val="Tahoma"/>
            <family val="2"/>
          </rPr>
          <t>https://www.alza.cz/EN/asus-tuf-x570-plus-gaming-d5626685.htm</t>
        </r>
      </text>
    </comment>
  </commentList>
</comments>
</file>

<file path=xl/sharedStrings.xml><?xml version="1.0" encoding="utf-8"?>
<sst xmlns="http://schemas.openxmlformats.org/spreadsheetml/2006/main" count="122" uniqueCount="104">
  <si>
    <t>Procesor</t>
  </si>
  <si>
    <t>Operační systém</t>
  </si>
  <si>
    <t>Mechanika a disk</t>
  </si>
  <si>
    <t>Operační paměť</t>
  </si>
  <si>
    <t>Další informace</t>
  </si>
  <si>
    <t>pevný parametr</t>
  </si>
  <si>
    <t>Velikost operační paměti [GB]: </t>
  </si>
  <si>
    <t>Typ pevného disku: </t>
  </si>
  <si>
    <t>SSD</t>
  </si>
  <si>
    <t>Počet jader procesoru:</t>
  </si>
  <si>
    <t>Druh grafické karty: </t>
  </si>
  <si>
    <t>Optická mechanika: </t>
  </si>
  <si>
    <t>Počet pevných disků: </t>
  </si>
  <si>
    <t>Typ SSD: </t>
  </si>
  <si>
    <t>Kapacita SSD [GB]: </t>
  </si>
  <si>
    <t>Typ paměti: </t>
  </si>
  <si>
    <t>Frekvence paměti [MHz]: </t>
  </si>
  <si>
    <t>ano</t>
  </si>
  <si>
    <t>Technická specifikace</t>
  </si>
  <si>
    <t>minimální 
požadovaný parametr</t>
  </si>
  <si>
    <t>číslo položky</t>
  </si>
  <si>
    <t>Cena 1 ks  Kč bez DPH</t>
  </si>
  <si>
    <t>Celková cena Kč bez DPH</t>
  </si>
  <si>
    <t xml:space="preserve"> Kč DPH 21 %</t>
  </si>
  <si>
    <t>Celková cena 
Kč vč. DPH</t>
  </si>
  <si>
    <t>ne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</si>
  <si>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</si>
  <si>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</si>
  <si>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</si>
  <si>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</si>
  <si>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</si>
  <si>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Počet</t>
  </si>
  <si>
    <t>Architektura procesoru:</t>
  </si>
  <si>
    <t>64-bit x86</t>
  </si>
  <si>
    <t>Výkon procesoru [skóre PassMark single-core/multi-core]:</t>
  </si>
  <si>
    <t>3400/45000</t>
  </si>
  <si>
    <t>Počet jader/vláken procesoru:</t>
  </si>
  <si>
    <t>16/32</t>
  </si>
  <si>
    <t>Kompatibilita s operačním systémem (nemusí být součástí dodávky): </t>
  </si>
  <si>
    <t>DRAM cache v SSD:</t>
  </si>
  <si>
    <t>Dedikovaná</t>
  </si>
  <si>
    <t>Velikost paměti (VRAM) [GB]: </t>
  </si>
  <si>
    <t>GDDR6X</t>
  </si>
  <si>
    <t>Frekvence (base/boost) [GHz]:</t>
  </si>
  <si>
    <t>CUDA s compute capability alespoň 8.6, OpenCL</t>
  </si>
  <si>
    <t>Podporovaná grafická API:</t>
  </si>
  <si>
    <t>DirectX 12 Ultimate, OpenGL 4.6, Vulkan</t>
  </si>
  <si>
    <t>Max. udávaný příkon [W]:</t>
  </si>
  <si>
    <t>Chlazení:</t>
  </si>
  <si>
    <t>aktivní - vzduchem (jeden nebo více ventilátorů)</t>
  </si>
  <si>
    <t>Výstupy:</t>
  </si>
  <si>
    <t>Rozhraní grafické karty:</t>
  </si>
  <si>
    <t>2x DisplayPort 1.4a, 1x HDMI 2.1</t>
  </si>
  <si>
    <t>1.5/1.75</t>
  </si>
  <si>
    <t>Udávaná rychlost čtení/zápisu [GB/s]:</t>
  </si>
  <si>
    <t>6000/4000</t>
  </si>
  <si>
    <t>DDR4</t>
  </si>
  <si>
    <t>Latence [CAS]:</t>
  </si>
  <si>
    <t>max. 18</t>
  </si>
  <si>
    <t>M.2: </t>
  </si>
  <si>
    <t>PCIe:</t>
  </si>
  <si>
    <t>Konfigurace paměti:</t>
  </si>
  <si>
    <t>dual channel, celkem dva paměťové moduly</t>
  </si>
  <si>
    <t>Počet slotů RAM:</t>
  </si>
  <si>
    <t>Počet portů USB 3:</t>
  </si>
  <si>
    <t>Windows 10 a 11 Pro (64-bit)</t>
  </si>
  <si>
    <t>LAN RJ-45: </t>
  </si>
  <si>
    <t>Rozhraní základní desky</t>
  </si>
  <si>
    <t>M.2 PCIe</t>
  </si>
  <si>
    <t>alespoň NVMe PCIe 4.0 4x</t>
  </si>
  <si>
    <t>Výkon zdroje [W]:</t>
  </si>
  <si>
    <t>Certifikace účinnosti zdroje:</t>
  </si>
  <si>
    <t>80 PLUS Gold</t>
  </si>
  <si>
    <t>Grafická karta</t>
  </si>
  <si>
    <t>PCI Express (Gen 4.0, x16)</t>
  </si>
  <si>
    <t>Udávaná teoretická životnost [TBW]:</t>
  </si>
  <si>
    <t>Podporovaná výpočetní (GPGPU) API:</t>
  </si>
  <si>
    <t>Podpora paměťových modulů s (OC) rychlostí [MHz]:</t>
  </si>
  <si>
    <t>Standardní rozměry a napájení základní desky (např. ATX, mATX)</t>
  </si>
  <si>
    <t>SATA</t>
  </si>
  <si>
    <t>Udávaná rychlost čtení/zápisu [MB/s]:</t>
  </si>
  <si>
    <t>550/500</t>
  </si>
  <si>
    <t>95000/85000</t>
  </si>
  <si>
    <t>Udávaná rychlost náhodného čtení/zápisu (4KB, QD32) [IOPS]:</t>
  </si>
  <si>
    <t>Kapacita disku [GB]: </t>
  </si>
  <si>
    <t>Rozhraní disku: </t>
  </si>
  <si>
    <t>2,5“</t>
  </si>
  <si>
    <t>Provedení/formát:</t>
  </si>
  <si>
    <t>V …………………………. dne …………….2022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</si>
  <si>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</si>
  <si>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</si>
  <si>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B) doplnění označení nabízeného produktu (part number apod.)</t>
  </si>
  <si>
    <t>C) doplnění specifikace jednotlivých položek tabulky obsažené v listech tohoto sešitu.</t>
  </si>
  <si>
    <t>Stolní počítač (bez periferií):</t>
  </si>
  <si>
    <t>Interní disk SSD:</t>
  </si>
  <si>
    <t>Nabídková cena 
celkem 
Kč bez DPH</t>
  </si>
  <si>
    <t>Nabídková cena
celkem 
Kč vč. DPH</t>
  </si>
  <si>
    <t>NABÍZENÝ MODEL:
………………………………………..
Part number v relevantních případech</t>
  </si>
  <si>
    <t xml:space="preserve"> 1x 2,5Gbps</t>
  </si>
  <si>
    <t>2 x16 PCIe 4.0</t>
  </si>
  <si>
    <t>3.0 (6 GB/s)</t>
  </si>
  <si>
    <t>512 MB DDR4 SDRAM</t>
  </si>
  <si>
    <t>NABÍZENÝ MODEL:
………………………………………..
Part number</t>
  </si>
  <si>
    <t xml:space="preserve">TABULKA NABÍDKOVÉ CENY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</si>
</sst>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000000"/>
      <name val="Tahoma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Protection="1">
      <protection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6" fillId="5" borderId="1" xfId="0" applyFont="1" applyFill="1" applyBorder="1" applyAlignment="1" applyProtection="1">
      <alignment vertical="center"/>
      <protection/>
    </xf>
    <xf numFmtId="4" fontId="0" fillId="0" borderId="1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2" fillId="6" borderId="2" xfId="0" applyFont="1" applyFill="1" applyBorder="1" applyAlignment="1" applyProtection="1">
      <alignment horizontal="center" vertical="center" wrapText="1"/>
      <protection/>
    </xf>
    <xf numFmtId="0" fontId="12" fillId="6" borderId="3" xfId="0" applyFont="1" applyFill="1" applyBorder="1" applyAlignment="1" applyProtection="1">
      <alignment horizontal="center" vertical="center" wrapText="1"/>
      <protection/>
    </xf>
    <xf numFmtId="0" fontId="12" fillId="6" borderId="4" xfId="0" applyFont="1" applyFill="1" applyBorder="1" applyAlignment="1" applyProtection="1">
      <alignment horizontal="center" vertical="center" wrapText="1"/>
      <protection/>
    </xf>
    <xf numFmtId="4" fontId="12" fillId="0" borderId="5" xfId="0" applyNumberFormat="1" applyFont="1" applyBorder="1" applyAlignment="1" applyProtection="1">
      <alignment vertical="center"/>
      <protection/>
    </xf>
    <xf numFmtId="4" fontId="12" fillId="0" borderId="6" xfId="0" applyNumberFormat="1" applyFont="1" applyBorder="1" applyAlignment="1" applyProtection="1">
      <alignment vertical="center"/>
      <protection/>
    </xf>
    <xf numFmtId="4" fontId="12" fillId="0" borderId="7" xfId="0" applyNumberFormat="1" applyFont="1" applyBorder="1" applyAlignment="1" applyProtection="1">
      <alignment vertical="center"/>
      <protection/>
    </xf>
    <xf numFmtId="0" fontId="7" fillId="0" borderId="0" xfId="0" applyFont="1" applyProtection="1">
      <protection/>
    </xf>
    <xf numFmtId="0" fontId="13" fillId="0" borderId="0" xfId="0" applyFont="1" applyProtection="1">
      <protection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4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5" borderId="1" xfId="0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3" fontId="0" fillId="0" borderId="1" xfId="0" applyNumberFormat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="70" zoomScaleNormal="70" workbookViewId="0" topLeftCell="A1">
      <selection activeCell="J8" sqref="J8"/>
    </sheetView>
  </sheetViews>
  <sheetFormatPr defaultColWidth="8.7109375" defaultRowHeight="15"/>
  <cols>
    <col min="1" max="1" width="9.28125" style="7" customWidth="1"/>
    <col min="2" max="2" width="32.28125" style="7" customWidth="1"/>
    <col min="3" max="3" width="18.7109375" style="7" customWidth="1"/>
    <col min="4" max="4" width="18.140625" style="7" customWidth="1"/>
    <col min="5" max="5" width="19.421875" style="7" customWidth="1"/>
    <col min="6" max="6" width="16.7109375" style="7" customWidth="1"/>
    <col min="7" max="7" width="18.28125" style="7" customWidth="1"/>
    <col min="8" max="16384" width="8.7109375" style="7" customWidth="1"/>
  </cols>
  <sheetData>
    <row r="1" spans="1:7" ht="52.5" customHeight="1">
      <c r="A1" s="9" t="s">
        <v>103</v>
      </c>
      <c r="B1" s="10"/>
      <c r="C1" s="10"/>
      <c r="D1" s="10"/>
      <c r="E1" s="10"/>
      <c r="F1" s="10"/>
      <c r="G1" s="10"/>
    </row>
    <row r="2" spans="1:7" ht="15">
      <c r="A2" s="11"/>
      <c r="B2" s="11"/>
      <c r="C2" s="11"/>
      <c r="D2" s="11"/>
      <c r="E2" s="11"/>
      <c r="F2" s="11"/>
      <c r="G2" s="11"/>
    </row>
    <row r="3" spans="1:7" ht="64.05" customHeight="1">
      <c r="A3" s="12" t="s">
        <v>20</v>
      </c>
      <c r="B3" s="13" t="s">
        <v>26</v>
      </c>
      <c r="C3" s="12" t="s">
        <v>31</v>
      </c>
      <c r="D3" s="12" t="s">
        <v>21</v>
      </c>
      <c r="E3" s="12" t="s">
        <v>22</v>
      </c>
      <c r="F3" s="12" t="s">
        <v>23</v>
      </c>
      <c r="G3" s="12" t="s">
        <v>24</v>
      </c>
    </row>
    <row r="4" spans="1:7" ht="75" customHeight="1">
      <c r="A4" s="14">
        <v>1</v>
      </c>
      <c r="B4" s="8" t="s">
        <v>93</v>
      </c>
      <c r="C4" s="15">
        <v>1</v>
      </c>
      <c r="D4" s="4"/>
      <c r="E4" s="16">
        <f>C4*D4</f>
        <v>0</v>
      </c>
      <c r="F4" s="16">
        <f>E4*0.19</f>
        <v>0</v>
      </c>
      <c r="G4" s="16">
        <f>E4+F4</f>
        <v>0</v>
      </c>
    </row>
    <row r="5" spans="1:7" ht="75" customHeight="1">
      <c r="A5" s="14">
        <v>2</v>
      </c>
      <c r="B5" s="8" t="s">
        <v>94</v>
      </c>
      <c r="C5" s="15">
        <v>1</v>
      </c>
      <c r="D5" s="4"/>
      <c r="E5" s="16">
        <f>C5*D5</f>
        <v>0</v>
      </c>
      <c r="F5" s="16">
        <f>E5*0.19</f>
        <v>0</v>
      </c>
      <c r="G5" s="16">
        <f>E5+F5</f>
        <v>0</v>
      </c>
    </row>
    <row r="6" spans="1:7" ht="97.8" customHeight="1">
      <c r="A6" s="11"/>
      <c r="B6" s="17" t="s">
        <v>89</v>
      </c>
      <c r="C6" s="17"/>
      <c r="D6" s="17"/>
      <c r="E6" s="17"/>
      <c r="F6" s="17"/>
      <c r="G6" s="17"/>
    </row>
    <row r="7" spans="1:7" ht="18.6" customHeight="1" thickBot="1">
      <c r="A7" s="11"/>
      <c r="B7" s="11"/>
      <c r="C7" s="11"/>
      <c r="D7" s="11"/>
      <c r="E7" s="11"/>
      <c r="F7" s="11"/>
      <c r="G7" s="11"/>
    </row>
    <row r="8" spans="1:7" ht="59.4" customHeight="1">
      <c r="A8" s="11"/>
      <c r="B8" s="11"/>
      <c r="C8" s="11"/>
      <c r="D8" s="11"/>
      <c r="E8" s="18" t="s">
        <v>95</v>
      </c>
      <c r="F8" s="19" t="s">
        <v>90</v>
      </c>
      <c r="G8" s="20" t="s">
        <v>96</v>
      </c>
    </row>
    <row r="9" spans="1:7" ht="73.2" customHeight="1" thickBot="1">
      <c r="A9" s="11"/>
      <c r="B9" s="11"/>
      <c r="C9" s="11"/>
      <c r="D9" s="11"/>
      <c r="E9" s="21">
        <f>E4+E5</f>
        <v>0</v>
      </c>
      <c r="F9" s="22">
        <f>E9*0.21</f>
        <v>0</v>
      </c>
      <c r="G9" s="23">
        <f>E9+F9</f>
        <v>0</v>
      </c>
    </row>
    <row r="10" spans="1:7" ht="18">
      <c r="A10" s="11"/>
      <c r="B10" s="24" t="s">
        <v>27</v>
      </c>
      <c r="C10" s="24"/>
      <c r="D10" s="24"/>
      <c r="E10" s="24"/>
      <c r="F10" s="11"/>
      <c r="G10" s="11"/>
    </row>
    <row r="11" spans="1:7" ht="18">
      <c r="A11" s="11"/>
      <c r="B11" s="25" t="s">
        <v>30</v>
      </c>
      <c r="C11" s="25"/>
      <c r="D11" s="25"/>
      <c r="E11" s="25"/>
      <c r="F11" s="11"/>
      <c r="G11" s="11"/>
    </row>
    <row r="12" spans="1:7" ht="18">
      <c r="A12" s="11"/>
      <c r="B12" s="25" t="s">
        <v>91</v>
      </c>
      <c r="C12" s="25"/>
      <c r="D12" s="25"/>
      <c r="E12" s="25"/>
      <c r="F12" s="11"/>
      <c r="G12" s="11"/>
    </row>
    <row r="13" spans="1:7" ht="18">
      <c r="A13" s="11"/>
      <c r="B13" s="25" t="s">
        <v>92</v>
      </c>
      <c r="C13" s="25"/>
      <c r="D13" s="25"/>
      <c r="E13" s="25"/>
      <c r="F13" s="11"/>
      <c r="G13" s="11"/>
    </row>
    <row r="15" spans="2:3" ht="15.6">
      <c r="B15" s="5" t="s">
        <v>88</v>
      </c>
      <c r="C15" s="6"/>
    </row>
    <row r="17" ht="15">
      <c r="B17" s="7" t="s">
        <v>28</v>
      </c>
    </row>
    <row r="18" ht="15">
      <c r="B18" s="7" t="s">
        <v>29</v>
      </c>
    </row>
  </sheetData>
  <sheetProtection algorithmName="SHA-512" hashValue="23nLZtQj+IZCL+r8/mxDY2a9bAx1IrQbMpbAc6YCbBIQTa5QBmF3h8+vvv+asKl1yHN2v5fD0SMKC79jD8BQcg==" saltValue="ER/U6OH/b2ORPa5TN5c7lA==" spinCount="100000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1"/>
  <sheetViews>
    <sheetView zoomScale="70" zoomScaleNormal="70" workbookViewId="0" topLeftCell="A1">
      <selection activeCell="G24" sqref="G24"/>
    </sheetView>
  </sheetViews>
  <sheetFormatPr defaultColWidth="8.7109375" defaultRowHeight="15"/>
  <cols>
    <col min="1" max="1" width="47.8515625" style="27" customWidth="1"/>
    <col min="2" max="2" width="30.7109375" style="27" customWidth="1"/>
    <col min="3" max="3" width="25.8515625" style="27" customWidth="1"/>
    <col min="4" max="4" width="2.421875" style="27" customWidth="1"/>
    <col min="5" max="5" width="40.8515625" style="27" customWidth="1"/>
    <col min="6" max="6" width="19.421875" style="27" customWidth="1"/>
    <col min="7" max="7" width="50.7109375" style="27" customWidth="1"/>
    <col min="8" max="16384" width="8.7109375" style="27" customWidth="1"/>
  </cols>
  <sheetData>
    <row r="1" spans="1:5" ht="79.8" customHeight="1">
      <c r="A1" s="29"/>
      <c r="B1" s="30"/>
      <c r="C1" s="31"/>
      <c r="D1" s="26"/>
      <c r="E1" s="1" t="s">
        <v>97</v>
      </c>
    </row>
    <row r="2" spans="1:5" ht="43.05" customHeight="1">
      <c r="A2" s="32" t="s">
        <v>18</v>
      </c>
      <c r="B2" s="32" t="s">
        <v>5</v>
      </c>
      <c r="C2" s="32" t="s">
        <v>19</v>
      </c>
      <c r="E2" s="2" t="s">
        <v>18</v>
      </c>
    </row>
    <row r="3" spans="1:5" ht="15">
      <c r="A3" s="33" t="s">
        <v>0</v>
      </c>
      <c r="B3" s="34"/>
      <c r="C3" s="34"/>
      <c r="E3" s="3" t="s">
        <v>0</v>
      </c>
    </row>
    <row r="4" spans="1:5" ht="15">
      <c r="A4" s="35" t="s">
        <v>32</v>
      </c>
      <c r="B4" s="36" t="s">
        <v>33</v>
      </c>
      <c r="C4" s="36"/>
      <c r="D4" s="28"/>
      <c r="E4" s="2"/>
    </row>
    <row r="5" spans="1:5" ht="28.8">
      <c r="A5" s="35" t="s">
        <v>34</v>
      </c>
      <c r="B5" s="36"/>
      <c r="C5" s="36" t="s">
        <v>35</v>
      </c>
      <c r="E5" s="2"/>
    </row>
    <row r="6" spans="1:5" ht="15">
      <c r="A6" s="35" t="s">
        <v>36</v>
      </c>
      <c r="B6" s="37"/>
      <c r="C6" s="37" t="s">
        <v>37</v>
      </c>
      <c r="E6" s="2"/>
    </row>
    <row r="7" spans="1:5" ht="15">
      <c r="A7" s="33" t="s">
        <v>1</v>
      </c>
      <c r="B7" s="34"/>
      <c r="C7" s="34"/>
      <c r="E7" s="3" t="s">
        <v>1</v>
      </c>
    </row>
    <row r="8" spans="1:5" ht="28.8">
      <c r="A8" s="35" t="s">
        <v>38</v>
      </c>
      <c r="B8" s="37" t="s">
        <v>65</v>
      </c>
      <c r="C8" s="37"/>
      <c r="E8" s="2"/>
    </row>
    <row r="9" spans="1:5" ht="15">
      <c r="A9" s="33" t="s">
        <v>73</v>
      </c>
      <c r="B9" s="34"/>
      <c r="C9" s="34"/>
      <c r="E9" s="3" t="s">
        <v>73</v>
      </c>
    </row>
    <row r="10" spans="1:5" ht="15">
      <c r="A10" s="35" t="s">
        <v>10</v>
      </c>
      <c r="B10" s="37" t="s">
        <v>40</v>
      </c>
      <c r="C10" s="37"/>
      <c r="E10" s="2"/>
    </row>
    <row r="11" spans="1:5" ht="15">
      <c r="A11" s="35" t="s">
        <v>51</v>
      </c>
      <c r="B11" s="36" t="s">
        <v>74</v>
      </c>
      <c r="C11" s="36"/>
      <c r="D11" s="28"/>
      <c r="E11" s="2"/>
    </row>
    <row r="12" spans="1:5" ht="15">
      <c r="A12" s="35" t="s">
        <v>41</v>
      </c>
      <c r="B12" s="36"/>
      <c r="C12" s="36">
        <v>24</v>
      </c>
      <c r="E12" s="2"/>
    </row>
    <row r="13" spans="1:5" ht="15">
      <c r="A13" s="35" t="s">
        <v>15</v>
      </c>
      <c r="B13" s="36" t="s">
        <v>42</v>
      </c>
      <c r="C13" s="36"/>
      <c r="E13" s="2"/>
    </row>
    <row r="14" spans="1:5" ht="15">
      <c r="A14" s="35" t="s">
        <v>9</v>
      </c>
      <c r="B14" s="37"/>
      <c r="C14" s="37">
        <v>10700</v>
      </c>
      <c r="E14" s="2"/>
    </row>
    <row r="15" spans="1:5" ht="15">
      <c r="A15" s="35" t="s">
        <v>43</v>
      </c>
      <c r="B15" s="37"/>
      <c r="C15" s="37" t="s">
        <v>53</v>
      </c>
      <c r="E15" s="2"/>
    </row>
    <row r="16" spans="1:5" ht="33" customHeight="1">
      <c r="A16" s="35" t="s">
        <v>76</v>
      </c>
      <c r="B16" s="37"/>
      <c r="C16" s="37" t="s">
        <v>44</v>
      </c>
      <c r="E16" s="2"/>
    </row>
    <row r="17" spans="1:5" ht="33" customHeight="1">
      <c r="A17" s="35" t="s">
        <v>45</v>
      </c>
      <c r="B17" s="37"/>
      <c r="C17" s="37" t="s">
        <v>46</v>
      </c>
      <c r="E17" s="2"/>
    </row>
    <row r="18" spans="1:5" ht="15">
      <c r="A18" s="35" t="s">
        <v>47</v>
      </c>
      <c r="B18" s="37">
        <v>450</v>
      </c>
      <c r="C18" s="37"/>
      <c r="E18" s="2"/>
    </row>
    <row r="19" spans="1:5" ht="28.8">
      <c r="A19" s="35" t="s">
        <v>48</v>
      </c>
      <c r="B19" s="37" t="s">
        <v>49</v>
      </c>
      <c r="C19" s="37"/>
      <c r="E19" s="2"/>
    </row>
    <row r="20" spans="1:5" ht="28.8">
      <c r="A20" s="35" t="s">
        <v>50</v>
      </c>
      <c r="B20" s="37"/>
      <c r="C20" s="37" t="s">
        <v>52</v>
      </c>
      <c r="E20" s="2"/>
    </row>
    <row r="21" spans="1:5" ht="15">
      <c r="A21" s="33" t="s">
        <v>2</v>
      </c>
      <c r="B21" s="34"/>
      <c r="C21" s="34"/>
      <c r="E21" s="3" t="s">
        <v>2</v>
      </c>
    </row>
    <row r="22" spans="1:5" ht="15">
      <c r="A22" s="35" t="s">
        <v>11</v>
      </c>
      <c r="B22" s="37"/>
      <c r="C22" s="37" t="s">
        <v>25</v>
      </c>
      <c r="E22" s="2"/>
    </row>
    <row r="23" spans="1:5" ht="15">
      <c r="A23" s="35" t="s">
        <v>12</v>
      </c>
      <c r="B23" s="37"/>
      <c r="C23" s="37">
        <v>1</v>
      </c>
      <c r="E23" s="2"/>
    </row>
    <row r="24" spans="1:5" ht="15">
      <c r="A24" s="35" t="s">
        <v>7</v>
      </c>
      <c r="B24" s="37" t="s">
        <v>8</v>
      </c>
      <c r="C24" s="37"/>
      <c r="E24" s="2"/>
    </row>
    <row r="25" spans="1:5" ht="15">
      <c r="A25" s="35" t="s">
        <v>39</v>
      </c>
      <c r="B25" s="37" t="s">
        <v>17</v>
      </c>
      <c r="C25" s="37"/>
      <c r="E25" s="2"/>
    </row>
    <row r="26" spans="1:5" ht="15">
      <c r="A26" s="35" t="s">
        <v>13</v>
      </c>
      <c r="B26" s="37" t="s">
        <v>68</v>
      </c>
      <c r="C26" s="37" t="s">
        <v>69</v>
      </c>
      <c r="E26" s="2"/>
    </row>
    <row r="27" spans="1:5" ht="15">
      <c r="A27" s="35" t="s">
        <v>54</v>
      </c>
      <c r="B27" s="37"/>
      <c r="C27" s="37" t="s">
        <v>55</v>
      </c>
      <c r="E27" s="2"/>
    </row>
    <row r="28" spans="1:5" ht="15">
      <c r="A28" s="35" t="s">
        <v>75</v>
      </c>
      <c r="B28" s="37"/>
      <c r="C28" s="37">
        <v>600</v>
      </c>
      <c r="E28" s="2"/>
    </row>
    <row r="29" spans="1:5" ht="15">
      <c r="A29" s="35" t="s">
        <v>14</v>
      </c>
      <c r="B29" s="37"/>
      <c r="C29" s="37">
        <v>1000</v>
      </c>
      <c r="E29" s="2"/>
    </row>
    <row r="30" spans="1:5" ht="15">
      <c r="A30" s="33" t="s">
        <v>3</v>
      </c>
      <c r="B30" s="34"/>
      <c r="C30" s="34"/>
      <c r="E30" s="3" t="s">
        <v>3</v>
      </c>
    </row>
    <row r="31" spans="1:5" ht="15">
      <c r="A31" s="35" t="s">
        <v>6</v>
      </c>
      <c r="B31" s="37"/>
      <c r="C31" s="37">
        <v>64</v>
      </c>
      <c r="E31" s="2"/>
    </row>
    <row r="32" spans="1:5" ht="15">
      <c r="A32" s="35" t="s">
        <v>15</v>
      </c>
      <c r="B32" s="38"/>
      <c r="C32" s="37" t="s">
        <v>56</v>
      </c>
      <c r="E32" s="2"/>
    </row>
    <row r="33" spans="1:5" ht="28.8">
      <c r="A33" s="35" t="s">
        <v>61</v>
      </c>
      <c r="B33" s="37" t="s">
        <v>62</v>
      </c>
      <c r="C33" s="37"/>
      <c r="E33" s="2"/>
    </row>
    <row r="34" spans="1:5" ht="15">
      <c r="A34" s="35" t="s">
        <v>57</v>
      </c>
      <c r="B34" s="37"/>
      <c r="C34" s="37" t="s">
        <v>58</v>
      </c>
      <c r="E34" s="2"/>
    </row>
    <row r="35" spans="1:5" ht="15">
      <c r="A35" s="35" t="s">
        <v>16</v>
      </c>
      <c r="B35" s="37"/>
      <c r="C35" s="37">
        <v>3600</v>
      </c>
      <c r="E35" s="2"/>
    </row>
    <row r="36" spans="1:5" ht="15">
      <c r="A36" s="33" t="s">
        <v>67</v>
      </c>
      <c r="B36" s="34"/>
      <c r="C36" s="34"/>
      <c r="E36" s="3" t="s">
        <v>67</v>
      </c>
    </row>
    <row r="37" spans="1:5" ht="15">
      <c r="A37" s="35" t="s">
        <v>59</v>
      </c>
      <c r="B37" s="37"/>
      <c r="C37" s="37">
        <v>2</v>
      </c>
      <c r="E37" s="2"/>
    </row>
    <row r="38" spans="1:5" ht="15">
      <c r="A38" s="35" t="s">
        <v>66</v>
      </c>
      <c r="B38" s="37"/>
      <c r="C38" s="37" t="s">
        <v>98</v>
      </c>
      <c r="E38" s="2"/>
    </row>
    <row r="39" spans="1:5" ht="15">
      <c r="A39" s="35" t="s">
        <v>60</v>
      </c>
      <c r="B39" s="37"/>
      <c r="C39" s="37" t="s">
        <v>99</v>
      </c>
      <c r="E39" s="2"/>
    </row>
    <row r="40" spans="1:5" ht="15">
      <c r="A40" s="35" t="s">
        <v>63</v>
      </c>
      <c r="B40" s="37"/>
      <c r="C40" s="37">
        <v>4</v>
      </c>
      <c r="E40" s="2"/>
    </row>
    <row r="41" spans="1:5" ht="15">
      <c r="A41" s="35" t="s">
        <v>64</v>
      </c>
      <c r="B41" s="37"/>
      <c r="C41" s="37">
        <v>6</v>
      </c>
      <c r="E41" s="2"/>
    </row>
    <row r="42" spans="1:5" ht="15">
      <c r="A42" s="35" t="s">
        <v>77</v>
      </c>
      <c r="B42" s="37"/>
      <c r="C42" s="39">
        <v>4000</v>
      </c>
      <c r="E42" s="2"/>
    </row>
    <row r="43" spans="1:5" ht="15">
      <c r="A43" s="33" t="s">
        <v>4</v>
      </c>
      <c r="B43" s="34"/>
      <c r="C43" s="34"/>
      <c r="E43" s="3" t="s">
        <v>4</v>
      </c>
    </row>
    <row r="44" spans="1:5" ht="15">
      <c r="A44" s="35" t="s">
        <v>70</v>
      </c>
      <c r="B44" s="37"/>
      <c r="C44" s="37">
        <v>850</v>
      </c>
      <c r="E44" s="2"/>
    </row>
    <row r="45" spans="1:5" ht="15">
      <c r="A45" s="35" t="s">
        <v>71</v>
      </c>
      <c r="B45" s="37"/>
      <c r="C45" s="37" t="s">
        <v>72</v>
      </c>
      <c r="E45" s="2"/>
    </row>
    <row r="46" spans="1:5" ht="28.8">
      <c r="A46" s="35" t="s">
        <v>78</v>
      </c>
      <c r="B46" s="37" t="s">
        <v>17</v>
      </c>
      <c r="C46" s="37"/>
      <c r="E46" s="2"/>
    </row>
    <row r="47" spans="1:5" ht="15">
      <c r="A47" s="35"/>
      <c r="B47" s="37"/>
      <c r="C47" s="37"/>
      <c r="E47" s="2"/>
    </row>
    <row r="48" spans="1:5" ht="15">
      <c r="A48" s="35"/>
      <c r="B48" s="35"/>
      <c r="C48" s="37"/>
      <c r="E48" s="2"/>
    </row>
    <row r="49" spans="1:5" ht="15">
      <c r="A49" s="35"/>
      <c r="B49" s="35"/>
      <c r="C49" s="37"/>
      <c r="E49" s="2"/>
    </row>
    <row r="50" spans="1:5" ht="15">
      <c r="A50" s="35"/>
      <c r="B50" s="35"/>
      <c r="C50" s="37"/>
      <c r="E50" s="2"/>
    </row>
    <row r="51" spans="1:5" ht="15">
      <c r="A51" s="35"/>
      <c r="B51" s="35"/>
      <c r="C51" s="37"/>
      <c r="E51" s="2"/>
    </row>
  </sheetData>
  <sheetProtection algorithmName="SHA-512" hashValue="AoueRuIBa4kdzv7VpyY3VDXCCZJzt5VD5YAM1PPtl6WyuLtv7Xiir9rv63DFr0FR/IV9BDP0ultKCEkYvGL+vA==" saltValue="U7PEB7YnllV9zDaBSVN+Gw==" spinCount="100000" sheet="1" objects="1" scenarios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5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E4959-9A07-FF40-992D-2793E32B30D7}">
  <sheetPr>
    <pageSetUpPr fitToPage="1"/>
  </sheetPr>
  <dimension ref="A1:E14"/>
  <sheetViews>
    <sheetView zoomScale="85" zoomScaleNormal="85" workbookViewId="0" topLeftCell="A1">
      <selection activeCell="C21" sqref="C21"/>
    </sheetView>
  </sheetViews>
  <sheetFormatPr defaultColWidth="8.7109375" defaultRowHeight="15"/>
  <cols>
    <col min="1" max="1" width="30.421875" style="27" customWidth="1"/>
    <col min="2" max="2" width="19.421875" style="27" customWidth="1"/>
    <col min="3" max="3" width="20.7109375" style="27" customWidth="1"/>
    <col min="4" max="4" width="2.421875" style="27" customWidth="1"/>
    <col min="5" max="5" width="33.421875" style="27" customWidth="1"/>
    <col min="6" max="6" width="19.421875" style="27" customWidth="1"/>
    <col min="7" max="7" width="50.7109375" style="27" customWidth="1"/>
    <col min="8" max="16384" width="8.7109375" style="27" customWidth="1"/>
  </cols>
  <sheetData>
    <row r="1" spans="1:5" ht="55.5" customHeight="1">
      <c r="A1" s="29"/>
      <c r="B1" s="30"/>
      <c r="C1" s="31"/>
      <c r="D1" s="26"/>
      <c r="E1" s="1" t="s">
        <v>102</v>
      </c>
    </row>
    <row r="2" spans="1:5" ht="43.05" customHeight="1">
      <c r="A2" s="32" t="s">
        <v>18</v>
      </c>
      <c r="B2" s="32" t="s">
        <v>5</v>
      </c>
      <c r="C2" s="32" t="s">
        <v>19</v>
      </c>
      <c r="E2" s="2" t="s">
        <v>18</v>
      </c>
    </row>
    <row r="3" spans="1:5" ht="15">
      <c r="A3" s="35" t="s">
        <v>7</v>
      </c>
      <c r="B3" s="37" t="s">
        <v>8</v>
      </c>
      <c r="C3" s="37"/>
      <c r="E3" s="2"/>
    </row>
    <row r="4" spans="1:5" ht="15">
      <c r="A4" s="35" t="s">
        <v>87</v>
      </c>
      <c r="B4" s="37" t="s">
        <v>86</v>
      </c>
      <c r="C4" s="37"/>
      <c r="E4" s="2"/>
    </row>
    <row r="5" spans="1:5" ht="15">
      <c r="A5" s="35" t="s">
        <v>84</v>
      </c>
      <c r="B5" s="37"/>
      <c r="C5" s="37">
        <v>500</v>
      </c>
      <c r="E5" s="2"/>
    </row>
    <row r="6" spans="1:5" ht="15">
      <c r="A6" s="35" t="s">
        <v>85</v>
      </c>
      <c r="B6" s="37" t="s">
        <v>79</v>
      </c>
      <c r="C6" s="37" t="s">
        <v>100</v>
      </c>
      <c r="E6" s="2"/>
    </row>
    <row r="7" spans="1:5" ht="15">
      <c r="A7" s="35" t="s">
        <v>39</v>
      </c>
      <c r="B7" s="37"/>
      <c r="C7" s="37" t="s">
        <v>101</v>
      </c>
      <c r="E7" s="2"/>
    </row>
    <row r="8" spans="1:5" ht="28.8">
      <c r="A8" s="35" t="s">
        <v>80</v>
      </c>
      <c r="B8" s="37"/>
      <c r="C8" s="37" t="s">
        <v>81</v>
      </c>
      <c r="E8" s="2"/>
    </row>
    <row r="9" spans="1:5" ht="32.4" customHeight="1">
      <c r="A9" s="35" t="s">
        <v>83</v>
      </c>
      <c r="B9" s="37"/>
      <c r="C9" s="37" t="s">
        <v>82</v>
      </c>
      <c r="E9" s="2"/>
    </row>
    <row r="10" spans="1:5" ht="28.8">
      <c r="A10" s="35" t="s">
        <v>75</v>
      </c>
      <c r="B10" s="37"/>
      <c r="C10" s="37">
        <v>300</v>
      </c>
      <c r="E10" s="2"/>
    </row>
    <row r="11" spans="1:5" ht="15">
      <c r="A11" s="35"/>
      <c r="B11" s="35"/>
      <c r="C11" s="37"/>
      <c r="E11" s="2"/>
    </row>
    <row r="12" spans="1:5" ht="15">
      <c r="A12" s="35"/>
      <c r="B12" s="35"/>
      <c r="C12" s="37"/>
      <c r="E12" s="2"/>
    </row>
    <row r="13" spans="1:5" ht="15">
      <c r="A13" s="35"/>
      <c r="B13" s="35"/>
      <c r="C13" s="37"/>
      <c r="E13" s="2"/>
    </row>
    <row r="14" spans="1:5" ht="15">
      <c r="A14" s="35"/>
      <c r="B14" s="35"/>
      <c r="C14" s="37"/>
      <c r="E14" s="2"/>
    </row>
  </sheetData>
  <sheetProtection algorithmName="SHA-512" hashValue="5IQUw4GyQhoJbqYuQa2VnzzvGNKh1LfDkBPWu5Kv+ggFhjTQmaLylRIH3aw/bB94IKVdmHYmKB1k7LDxreOrJw==" saltValue="b87w8DcV1KjJPsOc6aJqxw==" spinCount="100000" sheet="1" objects="1" scenarios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2022-10-05T12:07:51Z</dcterms:modified>
  <cp:category/>
  <cp:version/>
  <cp:contentType/>
  <cp:contentStatus/>
</cp:coreProperties>
</file>