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28" yWindow="65428" windowWidth="23256" windowHeight="14016" activeTab="0"/>
  </bookViews>
  <sheets>
    <sheet name="Tabulka nabídkové ceny" sheetId="1" r:id="rId1"/>
    <sheet name="1 Infiniband 200Gb" sheetId="2" r:id="rId2"/>
    <sheet name="2 Kabely" sheetId="3" r:id="rId3"/>
    <sheet name="3 Paměť" sheetId="4" r:id="rId4"/>
    <sheet name="4 Výpočetní uzel" sheetId="5" r:id="rId5"/>
  </sheets>
  <definedNames>
    <definedName name="_xlnm.Print_Area" localSheetId="0">'Tabulka nabídkové ceny'!$A$1:$I$22</definedName>
  </definedNames>
  <calcPr calcId="191029"/>
  <extLst/>
</workbook>
</file>

<file path=xl/sharedStrings.xml><?xml version="1.0" encoding="utf-8"?>
<sst xmlns="http://schemas.openxmlformats.org/spreadsheetml/2006/main" count="165" uniqueCount="133">
  <si>
    <t xml:space="preserve">TABULKA NABÍDKOVÉ CENY </t>
  </si>
  <si>
    <t>číslo položky</t>
  </si>
  <si>
    <t>Název položky</t>
  </si>
  <si>
    <t>Počet ks/kmpl</t>
  </si>
  <si>
    <t xml:space="preserve"> Kč DPH 21 %</t>
  </si>
  <si>
    <t>Celková cena 
Kč vč. DPH</t>
  </si>
  <si>
    <t>Infiniband 200Gb</t>
  </si>
  <si>
    <t>Kabely</t>
  </si>
  <si>
    <t>Paměť</t>
  </si>
  <si>
    <t>Výpočetní uzel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</si>
  <si>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</si>
  <si>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</si>
  <si>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</si>
  <si>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</si>
  <si>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</si>
  <si>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</si>
  <si>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Nabízená sestava</t>
  </si>
  <si>
    <t>Karta Infiniband 200Gb</t>
  </si>
  <si>
    <t>Pevná hodnota</t>
  </si>
  <si>
    <t>minimální (maximální) požadovaná hodnota</t>
  </si>
  <si>
    <t>Hodnota u nabízeného zboží, přesná specifikace nebo produktové číslo</t>
  </si>
  <si>
    <t>Základní vlastnosti</t>
  </si>
  <si>
    <t xml:space="preserve">Třída zařízení </t>
  </si>
  <si>
    <t xml:space="preserve">InfiniBand karta </t>
  </si>
  <si>
    <t>Format zařízení do PCI-e slotu</t>
  </si>
  <si>
    <t>Propustnost na jeden port [Gb/s]</t>
  </si>
  <si>
    <t>Min 200</t>
  </si>
  <si>
    <t>Latence [µs]</t>
  </si>
  <si>
    <t>Max 0.6</t>
  </si>
  <si>
    <t>Podpora PCI-e x16 Gen 4.0 a nižší</t>
  </si>
  <si>
    <t>Ano</t>
  </si>
  <si>
    <t>Typ konektoru QSFP56</t>
  </si>
  <si>
    <t>QSFP56</t>
  </si>
  <si>
    <t>Kompatibilita se switchem třídy “HDR 200Gb/s InfiniBand”</t>
  </si>
  <si>
    <t>Počet QSFP56 portů o rychlosti 200 Gb/sec</t>
  </si>
  <si>
    <t>Min 1</t>
  </si>
  <si>
    <t>Podpora Jumbo frame support (9.6KB)</t>
  </si>
  <si>
    <t>Podpora OS Linux: RHEL a všechny jeho přímé klony (např. CentOS, Alma Linux, Rocky Linux, Oracle Enterprise Linux), SLES a jeho přímé klony (OpenSUSE), Ubuntu a Debian.</t>
  </si>
  <si>
    <t>NABÍZENÁ SESTAVA:</t>
  </si>
  <si>
    <t>Parametr</t>
  </si>
  <si>
    <t>InfiniBand Cu Cable 200Gb</t>
  </si>
  <si>
    <t>Minimální délka [m]</t>
  </si>
  <si>
    <t>Min. 2</t>
  </si>
  <si>
    <t>Konektor</t>
  </si>
  <si>
    <t>Kompatibilita se switchem Melanox QM 8700</t>
  </si>
  <si>
    <t>Současný stav</t>
  </si>
  <si>
    <t>Relevantní Parametr</t>
  </si>
  <si>
    <t>stav</t>
  </si>
  <si>
    <t>Počet strojů (nodů)</t>
  </si>
  <si>
    <t>Specifikace jednoho nodu</t>
  </si>
  <si>
    <t>Kompatibilita s typem stroje</t>
  </si>
  <si>
    <t>ASUS RS700A-E11-RS12U</t>
  </si>
  <si>
    <t>NABÍZENÁ SESTAVA</t>
  </si>
  <si>
    <t xml:space="preserve">Pevná hodnota </t>
  </si>
  <si>
    <t>Hodnota u nabízeného zboží</t>
  </si>
  <si>
    <t>Rozšíření paměti pro každý stroj</t>
  </si>
  <si>
    <t>Počet modulů</t>
  </si>
  <si>
    <t>16x12 = 192</t>
  </si>
  <si>
    <t>Cílová kapacita na node</t>
  </si>
  <si>
    <t>min 512 GB</t>
  </si>
  <si>
    <t>Typ paměti</t>
  </si>
  <si>
    <t>DDR 4,  ECC Registered</t>
  </si>
  <si>
    <t>3200 MHZ, kapacita jednoho modulu min. 32 GB</t>
  </si>
  <si>
    <t>Další informace</t>
  </si>
  <si>
    <t>NABÍZENÁ SESTAVA
part number (u relevantních položek)</t>
  </si>
  <si>
    <t>Provedení</t>
  </si>
  <si>
    <t>Montáž do skříně vč. lyžin</t>
  </si>
  <si>
    <t xml:space="preserve"> rack 19´´ </t>
  </si>
  <si>
    <t>Výška</t>
  </si>
  <si>
    <t>1U (43,85 mm)</t>
  </si>
  <si>
    <t>Šířka (mm)</t>
  </si>
  <si>
    <t>Hloubka</t>
  </si>
  <si>
    <t>max 850 mm</t>
  </si>
  <si>
    <t>Konfigurace CPU</t>
  </si>
  <si>
    <t>Počet procesorů</t>
  </si>
  <si>
    <t>Typ procesoru</t>
  </si>
  <si>
    <t>architektura x86_64 s podporou SMT, PCIe 4.0 x128</t>
  </si>
  <si>
    <t>Počet fyzických jader na procesor</t>
  </si>
  <si>
    <t>min 32</t>
  </si>
  <si>
    <t>TDP pro jedno CPU [W]</t>
  </si>
  <si>
    <t>Max 230</t>
  </si>
  <si>
    <t>CPUMark Average Score (single CPU)</t>
  </si>
  <si>
    <t>min 56000</t>
  </si>
  <si>
    <t>L3 Cache pro jedno CPU</t>
  </si>
  <si>
    <t>min 256 MB</t>
  </si>
  <si>
    <t>RAM (Operařní paměť)</t>
  </si>
  <si>
    <t>Velikost  paměti [GB]: </t>
  </si>
  <si>
    <t>min 128 (např. 8 x 16GB)</t>
  </si>
  <si>
    <t>Frekvence paměti [MHz]: </t>
  </si>
  <si>
    <t>min 3200</t>
  </si>
  <si>
    <t>Typ paměti: </t>
  </si>
  <si>
    <t>DD4, ECC Registered</t>
  </si>
  <si>
    <t>Kompatibilni s moduly Samsung M393A2K43DB3-CWE</t>
  </si>
  <si>
    <t>Obsazené kanály</t>
  </si>
  <si>
    <t>Volných slotů</t>
  </si>
  <si>
    <t>Min. 24</t>
  </si>
  <si>
    <t>Rozhraní</t>
  </si>
  <si>
    <t>Síťové rozhraní (Gbit/s)</t>
  </si>
  <si>
    <t>min 2 x 10GBASE-T</t>
  </si>
  <si>
    <t>Dedikovaný port LAN pro vzdálenou správu</t>
  </si>
  <si>
    <t>Onboard grafická karta</t>
  </si>
  <si>
    <t>Hotswap pozice</t>
  </si>
  <si>
    <t>min 12 x NVMe/SATA/SAS</t>
  </si>
  <si>
    <t>Počet volných slotů PCIe Gen4 x16 s možností osazení kartou plné velikosti</t>
  </si>
  <si>
    <t>Počet dalších volných slotů PCIe Gen4 x8 nebo x16</t>
  </si>
  <si>
    <t>min 1</t>
  </si>
  <si>
    <t>InfiniBand HDR200 QSPF56 [porty]</t>
  </si>
  <si>
    <t>Možnost osazeni GPU typu A100</t>
  </si>
  <si>
    <t>Napájení</t>
  </si>
  <si>
    <t>Redundantní napájení</t>
  </si>
  <si>
    <t>Výkon (W)</t>
  </si>
  <si>
    <t>min 1600</t>
  </si>
  <si>
    <t>Účinnost - kategorie</t>
  </si>
  <si>
    <t>min 80 plus Platinum</t>
  </si>
  <si>
    <t>Vzdálená správa s podporou standardu IPMI 2.0</t>
  </si>
  <si>
    <t>Bootování operačního systému</t>
  </si>
  <si>
    <t xml:space="preserve">konfigurovatelné pořadí zařízení </t>
  </si>
  <si>
    <t>Podpora bootování opereačního systému</t>
  </si>
  <si>
    <t>USB
LAN (PXE)</t>
  </si>
  <si>
    <t>Záruka</t>
  </si>
  <si>
    <t>Záruční doba [Roky]</t>
  </si>
  <si>
    <t>min 5</t>
  </si>
  <si>
    <t>NBD na místě</t>
  </si>
  <si>
    <t>Cena 1 ks  Kč 
bez DPH</t>
  </si>
  <si>
    <t>Celková cena 
Kč bez DPH</t>
  </si>
  <si>
    <t>Nabídková cena
celkem  
Kč vč. DPH</t>
  </si>
  <si>
    <t>Nabídková cena 
celkem 
Kč bez DPH</t>
  </si>
  <si>
    <t>C) výslovné stvrzení dodání (ANO) požadavků jednotlivých položek tabulky obsažených v listech tohoto sešitu.</t>
  </si>
  <si>
    <t>B) doplnění popisu naplnění požadavků jednotlivých položek tabulky obsažených v listech tohoto sešitu nebo</t>
  </si>
  <si>
    <t>faktura č.</t>
  </si>
  <si>
    <r>
      <rPr>
        <sz val="12"/>
        <color rgb="FF000000"/>
        <rFont val="Calibri"/>
        <family val="2"/>
      </rPr>
      <t xml:space="preserve">Infiniband </t>
    </r>
    <r>
      <rPr>
        <sz val="10"/>
        <color rgb="FF000000"/>
        <rFont val="Calibri"/>
        <family val="2"/>
      </rPr>
      <t>Adapter Card</t>
    </r>
  </si>
  <si>
    <t>Specifikace</t>
  </si>
  <si>
    <t>V …………………………. dne …………….2022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</si>
</sst>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rgb="FF00CCFF"/>
      <name val="Calibri"/>
      <family val="2"/>
    </font>
    <font>
      <sz val="10"/>
      <color theme="1"/>
      <name val="Arial"/>
      <family val="2"/>
      <scheme val="minor"/>
    </font>
    <font>
      <sz val="11"/>
      <color rgb="FF22222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ADA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hair">
        <color rgb="FF000000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hair">
        <color rgb="FF000000"/>
      </left>
      <right/>
      <top style="hair">
        <color rgb="FF000000"/>
      </top>
      <bottom style="thin">
        <color rgb="FF3D3D3D"/>
      </bottom>
    </border>
    <border>
      <left/>
      <right/>
      <top style="hair">
        <color rgb="FF000000"/>
      </top>
      <bottom style="thin">
        <color rgb="FF3D3D3D"/>
      </bottom>
    </border>
    <border>
      <left/>
      <right style="hair">
        <color rgb="FF000000"/>
      </right>
      <top style="hair">
        <color rgb="FF000000"/>
      </top>
      <bottom style="thin">
        <color rgb="FF3D3D3D"/>
      </bottom>
    </border>
    <border>
      <left style="thin">
        <color rgb="FF3D3D3D"/>
      </left>
      <right/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/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/>
    </border>
    <border>
      <left style="hair">
        <color rgb="FF000000"/>
      </left>
      <right style="thin">
        <color rgb="FF3D3D3D"/>
      </right>
      <top style="thin">
        <color rgb="FF3D3D3D"/>
      </top>
      <bottom/>
    </border>
    <border>
      <left style="thin">
        <color rgb="FF3D3D3D"/>
      </left>
      <right/>
      <top style="thin">
        <color rgb="FF3D3D3D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D3D3D"/>
      </left>
      <right style="hair">
        <color rgb="FF000000"/>
      </right>
      <top style="thin">
        <color rgb="FF3D3D3D"/>
      </top>
      <bottom style="thin">
        <color rgb="FF3D3D3D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thin">
        <color rgb="FF3D3D3D"/>
      </top>
      <bottom style="thin">
        <color rgb="FF3D3D3D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3D3D3D"/>
      </right>
      <top/>
      <bottom style="thin">
        <color rgb="FF3D3D3D"/>
      </bottom>
    </border>
    <border>
      <left style="thin">
        <color rgb="FF3D3D3D"/>
      </left>
      <right style="hair">
        <color rgb="FF000000"/>
      </right>
      <top/>
      <bottom style="thin">
        <color rgb="FF3D3D3D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3D3D3D"/>
      </bottom>
    </border>
    <border>
      <left style="thin">
        <color rgb="FF3D3D3D"/>
      </left>
      <right style="thin">
        <color rgb="FF3D3D3D"/>
      </right>
      <top/>
      <bottom style="hair">
        <color rgb="FF000000"/>
      </bottom>
    </border>
    <border>
      <left style="thin">
        <color rgb="FF3D3D3D"/>
      </left>
      <right style="hair">
        <color rgb="FF000000"/>
      </right>
      <top/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/>
    </xf>
    <xf numFmtId="4" fontId="3" fillId="0" borderId="1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 wrapText="1"/>
      <protection/>
    </xf>
    <xf numFmtId="0" fontId="5" fillId="3" borderId="0" xfId="0" applyFont="1" applyFill="1" applyBorder="1" applyAlignment="1" applyProtection="1">
      <alignment vertical="center"/>
      <protection/>
    </xf>
    <xf numFmtId="4" fontId="3" fillId="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/>
      <protection/>
    </xf>
    <xf numFmtId="0" fontId="14" fillId="4" borderId="6" xfId="0" applyFont="1" applyFill="1" applyBorder="1" applyAlignment="1" applyProtection="1">
      <alignment horizontal="center" vertical="center" wrapText="1"/>
      <protection/>
    </xf>
    <xf numFmtId="0" fontId="14" fillId="4" borderId="7" xfId="0" applyFont="1" applyFill="1" applyBorder="1" applyAlignment="1" applyProtection="1">
      <alignment horizontal="center" vertical="center" wrapText="1"/>
      <protection/>
    </xf>
    <xf numFmtId="0" fontId="14" fillId="4" borderId="8" xfId="0" applyFont="1" applyFill="1" applyBorder="1" applyAlignment="1" applyProtection="1">
      <alignment horizontal="center" vertical="center" wrapText="1"/>
      <protection/>
    </xf>
    <xf numFmtId="4" fontId="14" fillId="0" borderId="9" xfId="0" applyNumberFormat="1" applyFont="1" applyBorder="1" applyAlignment="1" applyProtection="1">
      <alignment vertical="center"/>
      <protection/>
    </xf>
    <xf numFmtId="4" fontId="14" fillId="0" borderId="10" xfId="0" applyNumberFormat="1" applyFont="1" applyBorder="1" applyAlignment="1" applyProtection="1">
      <alignment vertical="center"/>
      <protection/>
    </xf>
    <xf numFmtId="4" fontId="14" fillId="0" borderId="11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left" vertical="center" wrapText="1"/>
      <protection locked="0"/>
    </xf>
    <xf numFmtId="0" fontId="10" fillId="6" borderId="1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0" fillId="7" borderId="12" xfId="0" applyFont="1" applyFill="1" applyBorder="1" applyAlignment="1" applyProtection="1">
      <alignment vertical="center" wrapText="1"/>
      <protection/>
    </xf>
    <xf numFmtId="0" fontId="10" fillId="7" borderId="17" xfId="0" applyFont="1" applyFill="1" applyBorder="1" applyAlignment="1" applyProtection="1">
      <alignment horizontal="left" vertical="center" wrapText="1"/>
      <protection/>
    </xf>
    <xf numFmtId="0" fontId="10" fillId="7" borderId="1" xfId="0" applyFont="1" applyFill="1" applyBorder="1" applyAlignment="1" applyProtection="1">
      <alignment horizontal="left" vertical="center" wrapText="1"/>
      <protection/>
    </xf>
    <xf numFmtId="0" fontId="10" fillId="6" borderId="13" xfId="0" applyFont="1" applyFill="1" applyBorder="1" applyAlignment="1" applyProtection="1">
      <alignment horizontal="left" vertical="center" wrapText="1"/>
      <protection/>
    </xf>
    <xf numFmtId="0" fontId="3" fillId="6" borderId="17" xfId="0" applyFont="1" applyFill="1" applyBorder="1" applyAlignment="1" applyProtection="1">
      <alignment horizontal="right" vertical="center" wrapText="1"/>
      <protection/>
    </xf>
    <xf numFmtId="0" fontId="3" fillId="6" borderId="1" xfId="0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3" borderId="17" xfId="0" applyFont="1" applyFill="1" applyBorder="1" applyAlignment="1" applyProtection="1">
      <alignment horizontal="right" vertical="center" wrapText="1"/>
      <protection/>
    </xf>
    <xf numFmtId="0" fontId="10" fillId="3" borderId="1" xfId="0" applyFont="1" applyFill="1" applyBorder="1" applyAlignment="1" applyProtection="1">
      <alignment horizontal="right" vertical="center" wrapText="1"/>
      <protection/>
    </xf>
    <xf numFmtId="0" fontId="10" fillId="3" borderId="17" xfId="0" applyFont="1" applyFill="1" applyBorder="1" applyAlignment="1" applyProtection="1">
      <alignment horizontal="right" vertical="center" wrapText="1"/>
      <protection/>
    </xf>
    <xf numFmtId="0" fontId="10" fillId="3" borderId="18" xfId="0" applyFont="1" applyFill="1" applyBorder="1" applyAlignment="1" applyProtection="1">
      <alignment horizontal="right" vertical="center" wrapText="1"/>
      <protection/>
    </xf>
    <xf numFmtId="0" fontId="10" fillId="3" borderId="12" xfId="0" applyFont="1" applyFill="1" applyBorder="1" applyAlignment="1" applyProtection="1">
      <alignment horizontal="right" vertical="center" wrapText="1"/>
      <protection/>
    </xf>
    <xf numFmtId="0" fontId="10" fillId="3" borderId="19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0" fillId="6" borderId="20" xfId="0" applyFont="1" applyFill="1" applyBorder="1" applyAlignment="1" applyProtection="1">
      <alignment horizontal="left" vertical="center" wrapText="1"/>
      <protection/>
    </xf>
    <xf numFmtId="0" fontId="3" fillId="6" borderId="21" xfId="0" applyFont="1" applyFill="1" applyBorder="1" applyAlignment="1" applyProtection="1">
      <alignment horizontal="right" vertical="center" wrapText="1"/>
      <protection/>
    </xf>
    <xf numFmtId="0" fontId="3" fillId="6" borderId="22" xfId="0" applyFont="1" applyFill="1" applyBorder="1" applyAlignment="1" applyProtection="1">
      <alignment horizontal="right"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Protection="1">
      <protection/>
    </xf>
    <xf numFmtId="0" fontId="1" fillId="0" borderId="16" xfId="0" applyFont="1" applyBorder="1" applyProtection="1">
      <protection/>
    </xf>
    <xf numFmtId="0" fontId="10" fillId="7" borderId="12" xfId="0" applyFont="1" applyFill="1" applyBorder="1" applyAlignment="1" applyProtection="1">
      <alignment horizontal="left" vertical="center" wrapText="1"/>
      <protection/>
    </xf>
    <xf numFmtId="0" fontId="10" fillId="7" borderId="23" xfId="0" applyFont="1" applyFill="1" applyBorder="1" applyAlignment="1" applyProtection="1">
      <alignment horizontal="left" vertical="center" wrapText="1"/>
      <protection/>
    </xf>
    <xf numFmtId="0" fontId="10" fillId="6" borderId="13" xfId="0" applyFont="1" applyFill="1" applyBorder="1" applyAlignment="1" applyProtection="1">
      <alignment horizontal="center" vertical="center" wrapText="1"/>
      <protection/>
    </xf>
    <xf numFmtId="0" fontId="3" fillId="6" borderId="12" xfId="0" applyFont="1" applyFill="1" applyBorder="1" applyAlignment="1" applyProtection="1">
      <alignment horizontal="right" vertical="center" wrapText="1"/>
      <protection/>
    </xf>
    <xf numFmtId="0" fontId="3" fillId="6" borderId="23" xfId="0" applyFont="1" applyFill="1" applyBorder="1" applyAlignment="1" applyProtection="1">
      <alignment horizontal="right" vertical="center" wrapText="1"/>
      <protection/>
    </xf>
    <xf numFmtId="0" fontId="10" fillId="3" borderId="23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Protection="1">
      <protection/>
    </xf>
    <xf numFmtId="0" fontId="1" fillId="0" borderId="26" xfId="0" applyFont="1" applyBorder="1" applyProtection="1">
      <protection/>
    </xf>
    <xf numFmtId="0" fontId="10" fillId="7" borderId="13" xfId="0" applyFont="1" applyFill="1" applyBorder="1" applyAlignment="1" applyProtection="1">
      <alignment horizontal="center" vertical="center" wrapText="1"/>
      <protection/>
    </xf>
    <xf numFmtId="0" fontId="10" fillId="7" borderId="17" xfId="0" applyFont="1" applyFill="1" applyBorder="1" applyAlignment="1" applyProtection="1">
      <alignment horizontal="center" vertical="center" wrapText="1"/>
      <protection/>
    </xf>
    <xf numFmtId="0" fontId="1" fillId="5" borderId="27" xfId="0" applyFont="1" applyFill="1" applyBorder="1" applyProtection="1"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right" vertical="center" wrapText="1"/>
      <protection/>
    </xf>
    <xf numFmtId="0" fontId="1" fillId="0" borderId="30" xfId="0" applyFont="1" applyBorder="1" applyProtection="1">
      <protection/>
    </xf>
    <xf numFmtId="0" fontId="10" fillId="6" borderId="29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0" fillId="7" borderId="2" xfId="0" applyFont="1" applyFill="1" applyBorder="1" applyAlignment="1" applyProtection="1">
      <alignment horizontal="left" vertical="center" wrapText="1"/>
      <protection/>
    </xf>
    <xf numFmtId="0" fontId="10" fillId="6" borderId="31" xfId="0" applyFont="1" applyFill="1" applyBorder="1" applyAlignment="1" applyProtection="1">
      <alignment vertical="center" wrapText="1"/>
      <protection/>
    </xf>
    <xf numFmtId="0" fontId="10" fillId="6" borderId="18" xfId="0" applyFont="1" applyFill="1" applyBorder="1" applyAlignment="1" applyProtection="1">
      <alignment wrapText="1"/>
      <protection/>
    </xf>
    <xf numFmtId="0" fontId="10" fillId="6" borderId="32" xfId="0" applyFont="1" applyFill="1" applyBorder="1" applyAlignment="1" applyProtection="1">
      <alignment wrapText="1"/>
      <protection/>
    </xf>
    <xf numFmtId="0" fontId="10" fillId="0" borderId="12" xfId="0" applyFont="1" applyBorder="1" applyAlignment="1" applyProtection="1">
      <alignment wrapText="1"/>
      <protection/>
    </xf>
    <xf numFmtId="0" fontId="10" fillId="0" borderId="12" xfId="0" applyFont="1" applyBorder="1" applyAlignment="1" applyProtection="1">
      <alignment horizontal="right" wrapText="1"/>
      <protection/>
    </xf>
    <xf numFmtId="0" fontId="5" fillId="0" borderId="23" xfId="0" applyFont="1" applyBorder="1" applyAlignment="1" applyProtection="1">
      <alignment horizontal="right" wrapText="1"/>
      <protection/>
    </xf>
    <xf numFmtId="0" fontId="10" fillId="0" borderId="23" xfId="0" applyFont="1" applyBorder="1" applyAlignment="1" applyProtection="1">
      <alignment horizontal="right" wrapText="1"/>
      <protection/>
    </xf>
    <xf numFmtId="0" fontId="10" fillId="6" borderId="13" xfId="0" applyFont="1" applyFill="1" applyBorder="1" applyAlignment="1" applyProtection="1">
      <alignment vertical="center" wrapText="1"/>
      <protection/>
    </xf>
    <xf numFmtId="0" fontId="10" fillId="6" borderId="12" xfId="0" applyFont="1" applyFill="1" applyBorder="1" applyAlignment="1" applyProtection="1">
      <alignment wrapText="1"/>
      <protection/>
    </xf>
    <xf numFmtId="0" fontId="10" fillId="6" borderId="23" xfId="0" applyFont="1" applyFill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vertical="center" wrapText="1"/>
      <protection/>
    </xf>
    <xf numFmtId="0" fontId="10" fillId="4" borderId="1" xfId="0" applyFont="1" applyFill="1" applyBorder="1" applyAlignment="1" applyProtection="1">
      <alignment horizontal="left" vertical="center" wrapText="1"/>
      <protection/>
    </xf>
    <xf numFmtId="0" fontId="10" fillId="6" borderId="1" xfId="0" applyFont="1" applyFill="1" applyBorder="1" applyAlignment="1" applyProtection="1">
      <alignment vertical="center" wrapText="1"/>
      <protection/>
    </xf>
    <xf numFmtId="0" fontId="10" fillId="6" borderId="1" xfId="0" applyFont="1" applyFill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horizontal="right" vertical="center" wrapText="1"/>
      <protection/>
    </xf>
    <xf numFmtId="0" fontId="10" fillId="6" borderId="1" xfId="0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 applyProtection="1">
      <alignment/>
      <protection/>
    </xf>
    <xf numFmtId="3" fontId="10" fillId="0" borderId="1" xfId="0" applyNumberFormat="1" applyFont="1" applyBorder="1" applyAlignment="1" applyProtection="1">
      <alignment horizontal="right" vertical="center" wrapText="1"/>
      <protection/>
    </xf>
    <xf numFmtId="0" fontId="10" fillId="8" borderId="1" xfId="0" applyFont="1" applyFill="1" applyBorder="1" applyAlignment="1" applyProtection="1">
      <alignment vertical="center" wrapText="1"/>
      <protection/>
    </xf>
    <xf numFmtId="0" fontId="10" fillId="8" borderId="1" xfId="0" applyFont="1" applyFill="1" applyBorder="1" applyAlignment="1" applyProtection="1">
      <alignment horizontal="right" vertical="center" wrapText="1"/>
      <protection/>
    </xf>
    <xf numFmtId="0" fontId="10" fillId="0" borderId="34" xfId="0" applyFont="1" applyBorder="1" applyAlignment="1" applyProtection="1">
      <alignment vertical="center" wrapText="1"/>
      <protection/>
    </xf>
    <xf numFmtId="0" fontId="10" fillId="0" borderId="35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customschemas.google.com/relationships/workbookmetadata" Target="metadata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zoomScale="70" zoomScaleNormal="70" workbookViewId="0" topLeftCell="A1">
      <selection activeCell="M14" sqref="M14"/>
    </sheetView>
  </sheetViews>
  <sheetFormatPr defaultColWidth="12.7109375" defaultRowHeight="15" customHeight="1"/>
  <cols>
    <col min="1" max="1" width="9.28125" style="2" customWidth="1"/>
    <col min="2" max="2" width="32.28125" style="2" customWidth="1"/>
    <col min="3" max="3" width="14.421875" style="2" customWidth="1"/>
    <col min="4" max="4" width="18.140625" style="2" customWidth="1"/>
    <col min="5" max="5" width="19.7109375" style="2" customWidth="1"/>
    <col min="6" max="6" width="16.8515625" style="2" customWidth="1"/>
    <col min="7" max="7" width="23.8515625" style="2" customWidth="1"/>
    <col min="8" max="8" width="3.28125" style="2" customWidth="1"/>
    <col min="9" max="9" width="15.28125" style="2" customWidth="1"/>
    <col min="10" max="26" width="8.7109375" style="2" customWidth="1"/>
    <col min="27" max="16384" width="12.7109375" style="2" customWidth="1"/>
  </cols>
  <sheetData>
    <row r="1" spans="1:26" ht="44.25" customHeight="1">
      <c r="A1" s="7" t="s">
        <v>0</v>
      </c>
      <c r="B1" s="8"/>
      <c r="C1" s="8"/>
      <c r="D1" s="8"/>
      <c r="E1" s="8"/>
      <c r="F1" s="8"/>
      <c r="G1" s="8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9"/>
      <c r="B2" s="9"/>
      <c r="C2" s="9"/>
      <c r="D2" s="9"/>
      <c r="E2" s="9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8" customHeight="1">
      <c r="A3" s="10" t="s">
        <v>1</v>
      </c>
      <c r="B3" s="10" t="s">
        <v>2</v>
      </c>
      <c r="C3" s="10" t="s">
        <v>3</v>
      </c>
      <c r="D3" s="10" t="s">
        <v>123</v>
      </c>
      <c r="E3" s="10" t="s">
        <v>124</v>
      </c>
      <c r="F3" s="10" t="s">
        <v>4</v>
      </c>
      <c r="G3" s="10" t="s">
        <v>5</v>
      </c>
      <c r="H3" s="9"/>
      <c r="I3" s="11" t="s">
        <v>129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12">
        <v>1</v>
      </c>
      <c r="B4" s="13" t="s">
        <v>6</v>
      </c>
      <c r="C4" s="14">
        <v>9</v>
      </c>
      <c r="D4" s="3">
        <v>0</v>
      </c>
      <c r="E4" s="15">
        <f aca="true" t="shared" si="0" ref="E4:E5">C4*D4</f>
        <v>0</v>
      </c>
      <c r="F4" s="15">
        <f aca="true" t="shared" si="1" ref="F4:F5">E4*0.21</f>
        <v>0</v>
      </c>
      <c r="G4" s="15">
        <f aca="true" t="shared" si="2" ref="G4:G5">E4+F4</f>
        <v>0</v>
      </c>
      <c r="H4" s="9"/>
      <c r="I4" s="16">
        <v>101220038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12">
        <v>2</v>
      </c>
      <c r="B5" s="13" t="s">
        <v>7</v>
      </c>
      <c r="C5" s="14">
        <v>13</v>
      </c>
      <c r="D5" s="3">
        <v>0</v>
      </c>
      <c r="E5" s="15">
        <f t="shared" si="0"/>
        <v>0</v>
      </c>
      <c r="F5" s="15">
        <f t="shared" si="1"/>
        <v>0</v>
      </c>
      <c r="G5" s="15">
        <f t="shared" si="2"/>
        <v>0</v>
      </c>
      <c r="H5" s="9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12">
        <v>3</v>
      </c>
      <c r="B6" s="13" t="s">
        <v>8</v>
      </c>
      <c r="C6" s="14">
        <v>1</v>
      </c>
      <c r="D6" s="3">
        <v>0</v>
      </c>
      <c r="E6" s="15">
        <v>0</v>
      </c>
      <c r="F6" s="15">
        <v>0</v>
      </c>
      <c r="G6" s="15">
        <v>0</v>
      </c>
      <c r="H6" s="9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12">
        <v>4</v>
      </c>
      <c r="B7" s="13" t="s">
        <v>9</v>
      </c>
      <c r="C7" s="14">
        <v>1</v>
      </c>
      <c r="D7" s="3">
        <v>0</v>
      </c>
      <c r="E7" s="15">
        <f>C7*D7</f>
        <v>0</v>
      </c>
      <c r="F7" s="15">
        <f>E7*0.21</f>
        <v>0</v>
      </c>
      <c r="G7" s="15">
        <f>E7+F7</f>
        <v>0</v>
      </c>
      <c r="H7" s="9"/>
      <c r="I7" s="1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9"/>
      <c r="B8" s="20"/>
      <c r="C8" s="21"/>
      <c r="D8" s="22"/>
      <c r="E8" s="22"/>
      <c r="F8" s="22"/>
      <c r="G8" s="2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72" customHeight="1">
      <c r="A9" s="23" t="s">
        <v>10</v>
      </c>
      <c r="B9" s="8"/>
      <c r="C9" s="8"/>
      <c r="D9" s="8"/>
      <c r="E9" s="8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" customHeight="1">
      <c r="A10" s="19"/>
      <c r="B10" s="24"/>
      <c r="C10" s="21"/>
      <c r="D10" s="22"/>
      <c r="E10" s="25"/>
      <c r="F10" s="25"/>
      <c r="G10" s="2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45.6" customHeight="1">
      <c r="A11" s="9"/>
      <c r="B11" s="9"/>
      <c r="C11" s="9"/>
      <c r="D11" s="9"/>
      <c r="E11" s="26" t="s">
        <v>126</v>
      </c>
      <c r="F11" s="27" t="s">
        <v>11</v>
      </c>
      <c r="G11" s="28" t="s">
        <v>125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8.25" customHeight="1">
      <c r="A12" s="9"/>
      <c r="B12" s="9"/>
      <c r="C12" s="9"/>
      <c r="D12" s="9"/>
      <c r="E12" s="29">
        <f>SUM(E4:E7)</f>
        <v>0</v>
      </c>
      <c r="F12" s="30">
        <f>E12*0.21</f>
        <v>0</v>
      </c>
      <c r="G12" s="31">
        <f>E12+F12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9"/>
      <c r="B13" s="9"/>
      <c r="C13" s="9"/>
      <c r="D13" s="9"/>
      <c r="E13" s="9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9"/>
      <c r="B14" s="32" t="s">
        <v>12</v>
      </c>
      <c r="C14" s="32"/>
      <c r="D14" s="32"/>
      <c r="E14" s="32"/>
      <c r="F14" s="9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9"/>
      <c r="B15" s="32" t="s">
        <v>13</v>
      </c>
      <c r="C15" s="32"/>
      <c r="D15" s="32"/>
      <c r="E15" s="32"/>
      <c r="F15" s="9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6" customHeight="1">
      <c r="A16" s="9"/>
      <c r="B16" s="33" t="s">
        <v>128</v>
      </c>
      <c r="C16" s="33"/>
      <c r="D16" s="33"/>
      <c r="E16" s="33"/>
      <c r="F16" s="25"/>
      <c r="G16" s="2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2" customHeight="1">
      <c r="A17" s="9"/>
      <c r="B17" s="32" t="s">
        <v>127</v>
      </c>
      <c r="C17" s="32"/>
      <c r="D17" s="32"/>
      <c r="E17" s="32"/>
      <c r="F17" s="9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5" t="s">
        <v>132</v>
      </c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 algorithmName="SHA-512" hashValue="MKJWXO3bgd/eZLZcQRLinZiDyVRnHArpTU8UUs0UemMrShwT92Z++O76bg0hxIwfZ5nrZi1DZZrXIwbsL/e74w==" saltValue="z7Yv81xd+KauDKlW8umCpw==" spinCount="100000" sheet="1" objects="1" scenarios="1" formatCells="0" formatColumns="0" formatRows="0"/>
  <mergeCells count="3">
    <mergeCell ref="A1:G1"/>
    <mergeCell ref="A9:G9"/>
    <mergeCell ref="I4:I7"/>
  </mergeCells>
  <printOptions/>
  <pageMargins left="0.7" right="0.7" top="0.7875" bottom="0.7875" header="0" footer="0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zoomScale="85" zoomScaleNormal="85" workbookViewId="0" topLeftCell="A1">
      <selection activeCell="A14" sqref="A14:E19"/>
    </sheetView>
  </sheetViews>
  <sheetFormatPr defaultColWidth="12.7109375" defaultRowHeight="15" customHeight="1"/>
  <cols>
    <col min="1" max="1" width="30.7109375" style="2" customWidth="1"/>
    <col min="2" max="2" width="33.140625" style="2" customWidth="1"/>
    <col min="3" max="3" width="23.28125" style="2" customWidth="1"/>
    <col min="4" max="4" width="2.421875" style="2" customWidth="1"/>
    <col min="5" max="5" width="38.7109375" style="2" customWidth="1"/>
    <col min="6" max="6" width="50.7109375" style="2" customWidth="1"/>
    <col min="7" max="26" width="8.7109375" style="2" customWidth="1"/>
    <col min="27" max="16384" width="12.7109375" style="2" customWidth="1"/>
  </cols>
  <sheetData>
    <row r="1" spans="1:26" ht="55.5" customHeight="1">
      <c r="A1" s="42"/>
      <c r="B1" s="43"/>
      <c r="C1" s="44"/>
      <c r="D1" s="34"/>
      <c r="E1" s="35" t="s">
        <v>16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42.75" customHeight="1">
      <c r="A2" s="45" t="s">
        <v>17</v>
      </c>
      <c r="B2" s="46" t="s">
        <v>18</v>
      </c>
      <c r="C2" s="47" t="s">
        <v>19</v>
      </c>
      <c r="D2" s="36"/>
      <c r="E2" s="37" t="s">
        <v>20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48" t="s">
        <v>21</v>
      </c>
      <c r="B3" s="49"/>
      <c r="C3" s="50"/>
      <c r="D3" s="36"/>
      <c r="E3" s="38" t="s">
        <v>21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51" t="s">
        <v>22</v>
      </c>
      <c r="B4" s="52" t="s">
        <v>23</v>
      </c>
      <c r="C4" s="53"/>
      <c r="D4" s="40"/>
      <c r="E4" s="4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51" t="s">
        <v>24</v>
      </c>
      <c r="B5" s="54" t="s">
        <v>130</v>
      </c>
      <c r="C5" s="55"/>
      <c r="D5" s="36"/>
      <c r="E5" s="4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customHeight="1">
      <c r="A6" s="51" t="s">
        <v>25</v>
      </c>
      <c r="B6" s="56"/>
      <c r="C6" s="56" t="s">
        <v>26</v>
      </c>
      <c r="D6" s="36"/>
      <c r="E6" s="4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51" t="s">
        <v>27</v>
      </c>
      <c r="B7" s="56"/>
      <c r="C7" s="57" t="s">
        <v>28</v>
      </c>
      <c r="D7" s="36"/>
      <c r="E7" s="41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25" customHeight="1">
      <c r="A8" s="51" t="s">
        <v>29</v>
      </c>
      <c r="B8" s="52" t="s">
        <v>30</v>
      </c>
      <c r="C8" s="53"/>
      <c r="D8" s="36"/>
      <c r="E8" s="4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51" t="s">
        <v>31</v>
      </c>
      <c r="B9" s="58" t="s">
        <v>32</v>
      </c>
      <c r="C9" s="53"/>
      <c r="D9" s="36"/>
      <c r="E9" s="4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51" t="s">
        <v>33</v>
      </c>
      <c r="B10" s="52" t="s">
        <v>30</v>
      </c>
      <c r="C10" s="53"/>
      <c r="D10" s="36"/>
      <c r="E10" s="4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51" t="s">
        <v>34</v>
      </c>
      <c r="B11" s="52"/>
      <c r="C11" s="53" t="s">
        <v>35</v>
      </c>
      <c r="D11" s="36"/>
      <c r="E11" s="41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51" t="s">
        <v>36</v>
      </c>
      <c r="B12" s="52" t="s">
        <v>30</v>
      </c>
      <c r="C12" s="53"/>
      <c r="D12" s="36"/>
      <c r="E12" s="41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51" t="s">
        <v>37</v>
      </c>
      <c r="B13" s="56" t="s">
        <v>30</v>
      </c>
      <c r="C13" s="55"/>
      <c r="D13" s="36"/>
      <c r="E13" s="41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59" t="s">
        <v>63</v>
      </c>
      <c r="B14" s="60"/>
      <c r="C14" s="61"/>
      <c r="D14" s="36"/>
      <c r="E14" s="38" t="s">
        <v>63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62"/>
      <c r="B15" s="62"/>
      <c r="C15" s="62"/>
      <c r="D15" s="36"/>
      <c r="E15" s="4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62"/>
      <c r="B16" s="62"/>
      <c r="C16" s="62"/>
      <c r="D16" s="36"/>
      <c r="E16" s="41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62"/>
      <c r="B17" s="62"/>
      <c r="C17" s="62"/>
      <c r="D17" s="36"/>
      <c r="E17" s="41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62"/>
      <c r="B18" s="62"/>
      <c r="C18" s="62"/>
      <c r="D18" s="36"/>
      <c r="E18" s="41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62"/>
      <c r="B19" s="62"/>
      <c r="C19" s="62"/>
      <c r="D19" s="36"/>
      <c r="E19" s="41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sheetProtection algorithmName="SHA-512" hashValue="tJi9HWKjaBlATDIhLJi0iHAhxMqkccPACE0rolDiIUHOQHHQven9WNvST36hIGKc/8fQFFMfC7MAS3f5z9mqhA==" saltValue="qCMPIvNb2eJ031yztR3Vow==" spinCount="100000" sheet="1" objects="1" scenarios="1" formatCells="0" formatColumns="0" formatRows="0"/>
  <mergeCells count="1">
    <mergeCell ref="A1:C1"/>
  </mergeCells>
  <printOptions/>
  <pageMargins left="0.7" right="0.7" top="0.7875" bottom="0.7875" header="0" footer="0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 topLeftCell="A1">
      <selection activeCell="A1" sqref="A1:C13"/>
    </sheetView>
  </sheetViews>
  <sheetFormatPr defaultColWidth="12.7109375" defaultRowHeight="15" customHeight="1"/>
  <cols>
    <col min="1" max="1" width="30.7109375" style="2" customWidth="1"/>
    <col min="2" max="2" width="21.7109375" style="2" customWidth="1"/>
    <col min="3" max="3" width="23.28125" style="2" customWidth="1"/>
    <col min="4" max="4" width="2.421875" style="2" customWidth="1"/>
    <col min="5" max="5" width="38.7109375" style="2" customWidth="1"/>
    <col min="6" max="6" width="50.7109375" style="2" customWidth="1"/>
    <col min="7" max="26" width="8.7109375" style="2" customWidth="1"/>
    <col min="27" max="16384" width="12.7109375" style="2" customWidth="1"/>
  </cols>
  <sheetData>
    <row r="1" spans="1:26" ht="55.5" customHeight="1">
      <c r="A1" s="63"/>
      <c r="B1" s="64"/>
      <c r="C1" s="65"/>
      <c r="D1" s="34"/>
      <c r="E1" s="35" t="s">
        <v>38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42.75" customHeight="1">
      <c r="A2" s="45" t="s">
        <v>39</v>
      </c>
      <c r="B2" s="66" t="s">
        <v>18</v>
      </c>
      <c r="C2" s="67" t="s">
        <v>19</v>
      </c>
      <c r="D2" s="36"/>
      <c r="E2" s="37" t="s">
        <v>20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68" t="s">
        <v>21</v>
      </c>
      <c r="B3" s="69"/>
      <c r="C3" s="70"/>
      <c r="D3" s="36"/>
      <c r="E3" s="3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51" t="s">
        <v>40</v>
      </c>
      <c r="B4" s="56" t="s">
        <v>30</v>
      </c>
      <c r="C4" s="71"/>
      <c r="D4" s="40"/>
      <c r="E4" s="4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51" t="s">
        <v>41</v>
      </c>
      <c r="B5" s="72"/>
      <c r="C5" s="56" t="s">
        <v>42</v>
      </c>
      <c r="D5" s="36"/>
      <c r="E5" s="4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customHeight="1">
      <c r="A6" s="51" t="s">
        <v>43</v>
      </c>
      <c r="B6" s="56" t="s">
        <v>32</v>
      </c>
      <c r="C6" s="56"/>
      <c r="D6" s="36"/>
      <c r="E6" s="4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51" t="s">
        <v>44</v>
      </c>
      <c r="B7" s="56" t="s">
        <v>30</v>
      </c>
      <c r="C7" s="56"/>
      <c r="D7" s="36"/>
      <c r="E7" s="41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25" customHeight="1">
      <c r="A8" s="59" t="s">
        <v>63</v>
      </c>
      <c r="B8" s="60"/>
      <c r="C8" s="61"/>
      <c r="D8" s="36"/>
      <c r="E8" s="38" t="s">
        <v>63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62"/>
      <c r="B9" s="62"/>
      <c r="C9" s="62"/>
      <c r="D9" s="36"/>
      <c r="E9" s="4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25" customHeight="1">
      <c r="A10" s="62"/>
      <c r="B10" s="62"/>
      <c r="C10" s="62"/>
      <c r="D10" s="36"/>
      <c r="E10" s="4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62"/>
      <c r="B11" s="62"/>
      <c r="C11" s="62"/>
      <c r="D11" s="36"/>
      <c r="E11" s="41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62"/>
      <c r="B12" s="62"/>
      <c r="C12" s="62"/>
      <c r="D12" s="36"/>
      <c r="E12" s="41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62"/>
      <c r="B13" s="62"/>
      <c r="C13" s="62"/>
      <c r="D13" s="36"/>
      <c r="E13" s="41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4.2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4.2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sheetProtection algorithmName="SHA-512" hashValue="1GnmWSwwQ4a8FBekF4v5GPfWBL77lY7rm06nQE/T3rqqo00UTEH+K2zCXmo105Iwxgj7wkBx2tI/E5cWvDZ5rQ==" saltValue="KBDvb1y30Mn33azRtfLwZg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" footer="0"/>
  <pageSetup horizontalDpi="600" verticalDpi="600" orientation="portrait" scale="77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2"/>
  <sheetViews>
    <sheetView workbookViewId="0" topLeftCell="A1">
      <selection activeCell="E18" sqref="E18"/>
    </sheetView>
  </sheetViews>
  <sheetFormatPr defaultColWidth="12.7109375" defaultRowHeight="15" customHeight="1"/>
  <cols>
    <col min="1" max="1" width="36.28125" style="2" customWidth="1"/>
    <col min="2" max="2" width="19.28125" style="2" customWidth="1"/>
    <col min="3" max="3" width="42.7109375" style="2" customWidth="1"/>
    <col min="4" max="4" width="3.140625" style="2" customWidth="1"/>
    <col min="5" max="5" width="34.28125" style="2" customWidth="1"/>
    <col min="6" max="26" width="8.7109375" style="2" customWidth="1"/>
    <col min="27" max="16384" width="12.7109375" style="2" customWidth="1"/>
  </cols>
  <sheetData>
    <row r="1" spans="1:26" ht="37.5" customHeight="1">
      <c r="A1" s="80" t="s">
        <v>45</v>
      </c>
      <c r="B1" s="81"/>
      <c r="C1" s="8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5" customHeight="1">
      <c r="A2" s="83" t="s">
        <v>46</v>
      </c>
      <c r="B2" s="84" t="s">
        <v>47</v>
      </c>
      <c r="C2" s="85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5" customHeight="1">
      <c r="A3" s="86" t="s">
        <v>48</v>
      </c>
      <c r="B3" s="87">
        <v>12</v>
      </c>
      <c r="C3" s="88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5" customHeight="1">
      <c r="A4" s="68" t="s">
        <v>49</v>
      </c>
      <c r="B4" s="89"/>
      <c r="C4" s="88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5" customHeight="1">
      <c r="A5" s="86" t="s">
        <v>50</v>
      </c>
      <c r="B5" s="90" t="s">
        <v>51</v>
      </c>
      <c r="C5" s="88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36.75" customHeight="1">
      <c r="A6" s="91"/>
      <c r="B6" s="92"/>
      <c r="C6" s="9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37.5" customHeight="1">
      <c r="A7" s="94" t="s">
        <v>131</v>
      </c>
      <c r="B7" s="81"/>
      <c r="C7" s="82"/>
      <c r="D7" s="73"/>
      <c r="E7" s="74" t="s">
        <v>52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30" customHeight="1">
      <c r="A8" s="95" t="s">
        <v>39</v>
      </c>
      <c r="B8" s="95" t="s">
        <v>53</v>
      </c>
      <c r="C8" s="95" t="s">
        <v>19</v>
      </c>
      <c r="D8" s="73"/>
      <c r="E8" s="75" t="s">
        <v>54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5" customHeight="1">
      <c r="A9" s="96" t="s">
        <v>55</v>
      </c>
      <c r="B9" s="97"/>
      <c r="C9" s="98"/>
      <c r="D9" s="73"/>
      <c r="E9" s="76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5" customHeight="1">
      <c r="A10" s="99" t="s">
        <v>56</v>
      </c>
      <c r="B10" s="100" t="s">
        <v>57</v>
      </c>
      <c r="C10" s="101"/>
      <c r="D10" s="77"/>
      <c r="E10" s="78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5" customHeight="1">
      <c r="A11" s="99" t="s">
        <v>58</v>
      </c>
      <c r="B11" s="100"/>
      <c r="C11" s="101" t="s">
        <v>59</v>
      </c>
      <c r="D11" s="77"/>
      <c r="E11" s="78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5" customHeight="1">
      <c r="A12" s="99" t="s">
        <v>60</v>
      </c>
      <c r="B12" s="100" t="s">
        <v>61</v>
      </c>
      <c r="C12" s="102" t="s">
        <v>62</v>
      </c>
      <c r="D12" s="73"/>
      <c r="E12" s="79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5" customHeight="1">
      <c r="A13" s="103" t="s">
        <v>63</v>
      </c>
      <c r="B13" s="104"/>
      <c r="C13" s="105"/>
      <c r="D13" s="73"/>
      <c r="E13" s="76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5" customHeight="1">
      <c r="A14" s="99" t="s">
        <v>48</v>
      </c>
      <c r="B14" s="99">
        <v>12</v>
      </c>
      <c r="C14" s="106"/>
      <c r="D14" s="73"/>
      <c r="E14" s="79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12.75" customHeight="1">
      <c r="A15" s="99"/>
      <c r="B15" s="99"/>
      <c r="C15" s="106"/>
      <c r="D15" s="73"/>
      <c r="E15" s="79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2.75" customHeight="1">
      <c r="A16" s="99"/>
      <c r="B16" s="99"/>
      <c r="C16" s="106"/>
      <c r="D16" s="73"/>
      <c r="E16" s="79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2.75" customHeight="1">
      <c r="A17" s="107"/>
      <c r="B17" s="107"/>
      <c r="C17" s="107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2.75" customHeight="1">
      <c r="A18" s="107"/>
      <c r="B18" s="107"/>
      <c r="C18" s="107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2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2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12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12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12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2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12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12.7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12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12.7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12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12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2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12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12.7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12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12.7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12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12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12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12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12.7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2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2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2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12.7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12.7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12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2.7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12.7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12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12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12.7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12.7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12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12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2.7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12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12.7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12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12.7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12.7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12.7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12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2.7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12.7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12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12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2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12.7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12.7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12.7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12.7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2.7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12.7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12.7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12.7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12.7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12.7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12.7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12.7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12.7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12.7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2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12.7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12.7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12.7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2.7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12.7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12.7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12.7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12.7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12.7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12.7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12.7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12.7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12.7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12.7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12.7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12.7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12.7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12.7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12.7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12.7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12.7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12.7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12.7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12.7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12.7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12.7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12.7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12.7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12.7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12.7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12.7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12.7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12.7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12.7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12.7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12.7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12.7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12.7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12.7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12.7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12.7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12.75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12.75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12.7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12.7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12.7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12.7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12.7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12.7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12.7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12.75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12.7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12.75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12.75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12.7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12.75" customHeigh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12.75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12.75" customHeigh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12.75" customHeigh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12.75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12.7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12.7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12.7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12.7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12.7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12.7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12.7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12.7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12.7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12.7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12.7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12.7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12.7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12.7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12.7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12.7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12.7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12.7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12.7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12.7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12.7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12.7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12.7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12.7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12.7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12.7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12.7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12.7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12.75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12.75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12.75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12.75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12.75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12.75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12.75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12.75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12.75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12.75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12.75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12.75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12.75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12.75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12.7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12.75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12.75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12.75" customHeigh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12.75" customHeigh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12.75" customHeigh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12.75" customHeigh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12.75" customHeight="1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12.75" customHeight="1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12.75" customHeight="1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12.75" customHeight="1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12.75" customHeight="1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12.75" customHeight="1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12.75" customHeight="1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12.75" customHeight="1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12.7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12.75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12.75" customHeight="1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12.75" customHeigh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12.75" customHeight="1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12.75" customHeight="1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12.75" customHeight="1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12.75" customHeight="1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12.75" customHeight="1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12.75" customHeight="1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12.75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12.75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12.7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12.7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12.7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12.7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12.7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12.7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12.7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12.7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12.7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12.7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12.7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12.7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12.7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12.7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12.7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12.7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12.7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12.7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12.7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12.7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12.7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12.7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12.7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12.7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12.7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12.7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12.7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12.7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12.7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12.7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12.7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12.7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12.7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12.7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12.7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12.7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12.7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12.7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2.7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12.7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12.7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12.7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12.7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12.7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12.7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12.7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12.7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12.7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12.7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12.7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12.7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12.7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12.7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12.7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12.7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12.7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12.7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12.7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12.7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12.7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12.7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12.7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12.7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12.7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12.7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12.7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12.7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12.7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12.7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12.7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12.7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12.7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12.7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12.7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12.7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12.7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12.7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12.7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12.7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12.7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12.7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12.7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12.7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12.7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12.7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12.7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12.7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12.7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12.7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12.7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12.7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12.7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12.7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12.7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12.7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12.7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12.7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12.7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12.7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12.7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12.7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12.7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12.7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12.7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12.7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12.7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12.7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12.75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12.7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12.75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12.7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12.7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12.75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12.7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12.75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12.75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12.7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12.75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12.75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12.75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12.75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12.75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12.75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12.75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12.75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12.75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12.75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12.75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12.7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12.7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12.75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12.75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12.7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12.7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12.7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12.7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12.7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12.7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12.7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12.7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12.7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12.7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12.7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12.75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12.75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12.75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12.75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12.75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12.75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12.75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12.75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12.7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12.7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12.75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12.7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12.75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12.7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12.75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12.75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12.75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12.75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12.75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12.75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12.75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12.7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12.75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12.75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12.7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12.7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12.75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12.75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2.75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12.75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12.75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12.7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12.7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12.75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12.75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12.75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12.75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12.75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12.75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12.75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12.75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12.75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12.75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12.75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12.75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12.75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12.75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12.75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12.75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12.75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12.75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12.75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12.75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12.75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12.75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12.75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12.75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12.7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12.75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12.75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12.75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12.75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12.75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12.75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12.75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12.75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12.75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12.75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12.75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12.75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12.75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12.75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12.75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12.7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12.75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12.75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12.7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12.75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12.7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12.75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12.75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12.75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12.75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12.75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12.7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12.75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12.75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12.75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12.75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12.75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12.75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12.75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12.7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12.75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12.75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12.7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12.75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12.75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12.7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12.75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12.7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12.75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12.75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12.75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12.75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12.75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12.75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12.75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12.75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12.75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12.75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12.75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12.75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12.75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12.75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12.75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12.75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12.75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12.75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12.75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12.75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12.75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12.75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12.75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12.75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12.75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12.75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12.75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12.75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12.75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12.75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12.75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12.75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12.75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12.75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12.75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12.75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12.75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12.75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12.75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12.75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12.75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12.75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12.75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12.75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12.75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12.75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12.75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12.75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12.75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12.75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12.75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12.75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12.75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12.75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12.75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12.75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12.75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12.75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12.75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12.75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12.75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12.75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12.75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12.75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12.75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12.75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12.75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12.75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12.75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12.75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12.75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12.75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12.75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12.75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12.75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12.75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12.75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12.75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12.75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12.75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12.75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12.75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12.75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12.75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12.75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12.75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12.75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12.75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12.75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12.75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12.75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12.75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12.75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12.75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12.75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12.75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12.75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12.75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12.75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12.75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12.75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12.7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12.75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12.75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12.75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12.75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12.75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12.75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12.75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12.75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12.75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12.75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12.75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12.75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12.75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12.75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12.75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12.75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12.75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12.75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12.75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12.75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12.75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12.75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12.75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12.75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12.75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12.75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12.75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12.75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12.75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12.75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12.7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12.75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12.75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12.75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12.75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12.75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12.75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12.75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12.75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12.75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12.75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12.75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12.75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12.75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12.75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12.75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12.75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12.75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12.75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12.75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12.75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12.75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12.75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12.75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12.75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12.75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12.75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12.75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12.75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12.75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12.75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12.75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12.75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12.75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12.75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12.75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12.75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12.75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12.75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12.75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12.75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12.75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12.75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12.75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12.75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12.75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12.75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12.75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12.75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12.75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12.75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12.75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12.75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12.75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12.75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12.75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12.75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12.75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12.75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12.75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12.75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12.75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12.75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12.75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12.75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12.75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12.75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12.75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12.75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12.75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12.75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12.75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12.75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12.75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12.75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12.75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12.75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12.75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12.75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12.75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12.75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12.75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12.75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12.75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12.75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12.75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12.75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12.75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12.75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12.75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12.7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12.7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12.75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12.75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12.75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12.75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12.75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12.75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12.75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12.75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12.75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12.75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12.75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12.75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12.75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12.75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12.75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12.75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12.75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12.75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12.75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12.75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12.75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12.75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12.75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12.75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12.75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12.75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12.75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12.75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12.75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12.75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12.75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12.75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12.75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12.75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12.75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12.75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12.75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12.75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12.75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12.75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12.75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12.75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12.75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12.75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12.7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12.7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12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12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12.7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12.7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12.7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12.7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12.7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12.7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12.7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12.7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12.7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12.7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12.7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12.7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12.7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12.7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12.7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12.7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12.7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12.7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12.7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12.7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12.7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12.7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12.7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12.7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12.7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12.7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12.7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12.7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12.7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12.7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12.7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12.7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12.7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12.7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12.7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12.7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12.7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12.7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12.7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12.7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12.7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12.7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12.7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12.7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12.7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12.7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12.7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12.7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12.7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12.7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12.7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12.7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12.7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12.7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12.7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12.7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12.7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12.7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12.7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12.7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12.7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12.7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12.7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12.7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12.7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12.7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12.7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12.7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12.7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12.7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12.7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12.7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12.7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12.7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12.7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12.7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12.7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12.7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12.7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12.7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12.7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12.7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12.7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12.7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12.7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12.7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12.7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12.7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12.7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12.7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12.7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12.7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12.7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12.7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12.7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12.7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12.7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12.7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12.7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12.7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12.7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12.7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12.7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12.7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12.7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12.7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12.7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12.7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12.7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12.7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12.7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12.7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12.7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12.7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12.7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12.7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12.7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12.7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12.7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12.7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12.7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12.7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12.7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12.7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12.7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12.7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12.7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12.7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12.7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12.7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12.7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12.7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12.7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12.7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12.7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12.7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12.7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12.7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12.7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12.7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12.7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12.7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12.7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12.7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12.7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12.7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12.7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12.7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12.7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12.7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12.7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12.7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12.7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12.7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12.7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12.7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12.7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12.7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12.7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12.7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12.7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12.7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12.7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12.7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12.7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12.7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12.7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12.7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12.7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12.7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12.7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12.7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12.7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12.7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12.7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12.7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12.7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12.7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12.7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12.7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12.7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12.7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12.7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12.7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12.7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12.7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12.7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12.7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12.7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12.7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12.7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12.7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12.7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12.7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12.7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12.7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12.7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12.7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12.7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12.7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12.7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12.7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12.7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12.7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12.7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12.7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12.7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12.7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12.7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12.7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12.7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12.7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12.7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12.7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12.7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12.7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12.7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12.7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12.7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12.7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12.7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12.7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12.7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12.7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12.7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12.7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12.7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12.7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12.7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12.7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12.7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12.7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12.7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12.7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12.7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12.7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12.7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12.7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12.7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12.7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12.7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12.7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12.7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12.7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12.7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12.7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12.7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12.7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12.7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12.7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12.7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12.7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12.7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12.7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12.7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12.7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12.7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12.7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12.7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12.7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</sheetData>
  <sheetProtection algorithmName="SHA-512" hashValue="CQwhOr8qxT4L4E14VJIfj7tw3HNsbgKZudF/cWKYJeaYbyCgPfBXgzIgUSeIDcGUy1seY7Ij4d/joeczZ+lQXw==" saltValue="LoR7qlQwA2vCCcVnfLR4DQ==" spinCount="100000" sheet="1" objects="1" scenarios="1" formatCells="0" formatColumns="0" formatRows="0"/>
  <mergeCells count="6">
    <mergeCell ref="A7:C7"/>
    <mergeCell ref="A1:C1"/>
    <mergeCell ref="B2:C2"/>
    <mergeCell ref="B3:C3"/>
    <mergeCell ref="B4:C4"/>
    <mergeCell ref="B5:C5"/>
  </mergeCells>
  <printOptions/>
  <pageMargins left="0.7875" right="0.7875" top="1.05277777777778" bottom="1.05277777777778" header="0" footer="0"/>
  <pageSetup horizontalDpi="600" verticalDpi="600" orientation="portrait" scale="66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zoomScale="70" zoomScaleNormal="70" workbookViewId="0" topLeftCell="A1">
      <selection activeCell="F9" sqref="F9"/>
    </sheetView>
  </sheetViews>
  <sheetFormatPr defaultColWidth="12.7109375" defaultRowHeight="15" customHeight="1"/>
  <cols>
    <col min="1" max="1" width="30.7109375" style="2" customWidth="1"/>
    <col min="2" max="2" width="33.140625" style="2" customWidth="1"/>
    <col min="3" max="3" width="23.28125" style="2" customWidth="1"/>
    <col min="4" max="4" width="2.421875" style="2" customWidth="1"/>
    <col min="5" max="5" width="38.7109375" style="2" customWidth="1"/>
    <col min="6" max="6" width="50.7109375" style="2" customWidth="1"/>
    <col min="7" max="26" width="8.7109375" style="2" customWidth="1"/>
    <col min="27" max="16384" width="12.7109375" style="2" customWidth="1"/>
  </cols>
  <sheetData>
    <row r="1" spans="1:26" ht="55.5" customHeight="1">
      <c r="A1" s="113"/>
      <c r="B1" s="81"/>
      <c r="C1" s="82"/>
      <c r="D1" s="108"/>
      <c r="E1" s="10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42.75" customHeight="1">
      <c r="A2" s="114" t="s">
        <v>39</v>
      </c>
      <c r="B2" s="115" t="s">
        <v>18</v>
      </c>
      <c r="C2" s="115" t="s">
        <v>19</v>
      </c>
      <c r="D2" s="110"/>
      <c r="E2" s="37" t="s">
        <v>54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116" t="s">
        <v>65</v>
      </c>
      <c r="B3" s="116"/>
      <c r="C3" s="117"/>
      <c r="D3" s="110"/>
      <c r="E3" s="3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" customHeight="1">
      <c r="A4" s="118" t="s">
        <v>66</v>
      </c>
      <c r="B4" s="53" t="s">
        <v>67</v>
      </c>
      <c r="C4" s="53"/>
      <c r="D4" s="40"/>
      <c r="E4" s="41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 customHeight="1">
      <c r="A5" s="118" t="s">
        <v>68</v>
      </c>
      <c r="B5" s="53" t="s">
        <v>69</v>
      </c>
      <c r="C5" s="53"/>
      <c r="D5" s="110"/>
      <c r="E5" s="4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5" customHeight="1">
      <c r="A6" s="118" t="s">
        <v>70</v>
      </c>
      <c r="B6" s="53">
        <v>449</v>
      </c>
      <c r="C6" s="53"/>
      <c r="D6" s="110"/>
      <c r="E6" s="4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25" customHeight="1">
      <c r="A7" s="118" t="s">
        <v>71</v>
      </c>
      <c r="B7" s="119"/>
      <c r="C7" s="119" t="s">
        <v>72</v>
      </c>
      <c r="D7" s="110"/>
      <c r="E7" s="41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25" customHeight="1">
      <c r="A8" s="116" t="s">
        <v>73</v>
      </c>
      <c r="B8" s="116"/>
      <c r="C8" s="117"/>
      <c r="D8" s="110"/>
      <c r="E8" s="3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25" customHeight="1">
      <c r="A9" s="118" t="s">
        <v>74</v>
      </c>
      <c r="B9" s="119">
        <v>2</v>
      </c>
      <c r="C9" s="119"/>
      <c r="D9" s="110"/>
      <c r="E9" s="4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8.5" customHeight="1">
      <c r="A10" s="118" t="s">
        <v>75</v>
      </c>
      <c r="B10" s="119" t="s">
        <v>76</v>
      </c>
      <c r="C10" s="119"/>
      <c r="D10" s="110"/>
      <c r="E10" s="4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25" customHeight="1">
      <c r="A11" s="118" t="s">
        <v>77</v>
      </c>
      <c r="B11" s="119"/>
      <c r="C11" s="119" t="s">
        <v>78</v>
      </c>
      <c r="D11" s="110"/>
      <c r="E11" s="41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25" customHeight="1">
      <c r="A12" s="118" t="s">
        <v>79</v>
      </c>
      <c r="B12" s="118"/>
      <c r="C12" s="119" t="s">
        <v>80</v>
      </c>
      <c r="D12" s="110"/>
      <c r="E12" s="41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25" customHeight="1">
      <c r="A13" s="118" t="s">
        <v>81</v>
      </c>
      <c r="B13" s="118"/>
      <c r="C13" s="119" t="s">
        <v>82</v>
      </c>
      <c r="D13" s="110"/>
      <c r="E13" s="41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25" customHeight="1">
      <c r="A14" s="118" t="s">
        <v>83</v>
      </c>
      <c r="B14" s="118"/>
      <c r="C14" s="119" t="s">
        <v>84</v>
      </c>
      <c r="D14" s="110"/>
      <c r="E14" s="41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25" customHeight="1">
      <c r="A15" s="116" t="s">
        <v>85</v>
      </c>
      <c r="B15" s="116"/>
      <c r="C15" s="117"/>
      <c r="D15" s="110"/>
      <c r="E15" s="39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118" t="s">
        <v>86</v>
      </c>
      <c r="B16" s="119"/>
      <c r="C16" s="119" t="s">
        <v>87</v>
      </c>
      <c r="D16" s="110"/>
      <c r="E16" s="41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4.25" customHeight="1">
      <c r="A17" s="118" t="s">
        <v>88</v>
      </c>
      <c r="B17" s="119"/>
      <c r="C17" s="119" t="s">
        <v>89</v>
      </c>
      <c r="D17" s="110"/>
      <c r="E17" s="41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4.25" customHeight="1">
      <c r="A18" s="118" t="s">
        <v>90</v>
      </c>
      <c r="B18" s="119" t="s">
        <v>91</v>
      </c>
      <c r="C18" s="119"/>
      <c r="D18" s="110"/>
      <c r="E18" s="41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4.25" customHeight="1">
      <c r="A19" s="118" t="s">
        <v>92</v>
      </c>
      <c r="B19" s="119" t="s">
        <v>30</v>
      </c>
      <c r="C19" s="119"/>
      <c r="D19" s="110"/>
      <c r="E19" s="41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4.25" customHeight="1">
      <c r="A20" s="118" t="s">
        <v>93</v>
      </c>
      <c r="B20" s="119">
        <v>8</v>
      </c>
      <c r="C20" s="119"/>
      <c r="D20" s="110"/>
      <c r="E20" s="41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4.25" customHeight="1">
      <c r="A21" s="118" t="s">
        <v>94</v>
      </c>
      <c r="B21" s="119"/>
      <c r="C21" s="119" t="s">
        <v>95</v>
      </c>
      <c r="D21" s="110"/>
      <c r="E21" s="41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4.25" customHeight="1">
      <c r="A22" s="120" t="s">
        <v>96</v>
      </c>
      <c r="B22" s="120"/>
      <c r="C22" s="117"/>
      <c r="D22" s="110"/>
      <c r="E22" s="39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4.25" customHeight="1">
      <c r="A23" s="118" t="s">
        <v>97</v>
      </c>
      <c r="B23" s="119"/>
      <c r="C23" s="119" t="s">
        <v>98</v>
      </c>
      <c r="D23" s="110"/>
      <c r="E23" s="4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24" customHeight="1">
      <c r="A24" s="118" t="s">
        <v>99</v>
      </c>
      <c r="B24" s="119" t="s">
        <v>30</v>
      </c>
      <c r="C24" s="119"/>
      <c r="D24" s="110"/>
      <c r="E24" s="4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4.25" customHeight="1">
      <c r="A25" s="118" t="s">
        <v>100</v>
      </c>
      <c r="B25" s="119" t="s">
        <v>30</v>
      </c>
      <c r="C25" s="119"/>
      <c r="D25" s="110"/>
      <c r="E25" s="41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4.25" customHeight="1">
      <c r="A26" s="118" t="s">
        <v>101</v>
      </c>
      <c r="B26" s="119"/>
      <c r="C26" s="119" t="s">
        <v>102</v>
      </c>
      <c r="D26" s="110"/>
      <c r="E26" s="41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8.25" customHeight="1">
      <c r="A27" s="118" t="s">
        <v>103</v>
      </c>
      <c r="B27" s="118"/>
      <c r="C27" s="119" t="s">
        <v>35</v>
      </c>
      <c r="D27" s="110"/>
      <c r="E27" s="41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7" customHeight="1">
      <c r="A28" s="118" t="s">
        <v>104</v>
      </c>
      <c r="B28" s="119"/>
      <c r="C28" s="119" t="s">
        <v>105</v>
      </c>
      <c r="D28" s="111"/>
      <c r="E28" s="112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27" customHeight="1">
      <c r="A29" s="118" t="s">
        <v>106</v>
      </c>
      <c r="B29" s="119"/>
      <c r="C29" s="119" t="s">
        <v>35</v>
      </c>
      <c r="D29" s="111"/>
      <c r="E29" s="112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4.25" customHeight="1">
      <c r="A30" s="121" t="s">
        <v>107</v>
      </c>
      <c r="B30" s="119" t="s">
        <v>30</v>
      </c>
      <c r="C30" s="119"/>
      <c r="D30" s="111"/>
      <c r="E30" s="112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>
      <c r="A31" s="116" t="s">
        <v>108</v>
      </c>
      <c r="B31" s="116"/>
      <c r="C31" s="117"/>
      <c r="D31" s="110"/>
      <c r="E31" s="39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4.25" customHeight="1">
      <c r="A32" s="118" t="s">
        <v>109</v>
      </c>
      <c r="B32" s="119" t="s">
        <v>30</v>
      </c>
      <c r="C32" s="119"/>
      <c r="D32" s="110"/>
      <c r="E32" s="41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4.25" customHeight="1">
      <c r="A33" s="118" t="s">
        <v>110</v>
      </c>
      <c r="B33" s="119"/>
      <c r="C33" s="122" t="s">
        <v>111</v>
      </c>
      <c r="D33" s="110"/>
      <c r="E33" s="41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4.25" customHeight="1">
      <c r="A34" s="118" t="s">
        <v>112</v>
      </c>
      <c r="B34" s="119"/>
      <c r="C34" s="119" t="s">
        <v>113</v>
      </c>
      <c r="D34" s="110"/>
      <c r="E34" s="41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4.25" customHeight="1">
      <c r="A35" s="120" t="s">
        <v>63</v>
      </c>
      <c r="B35" s="120"/>
      <c r="C35" s="117"/>
      <c r="D35" s="110"/>
      <c r="E35" s="3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24.75" customHeight="1">
      <c r="A36" s="118" t="s">
        <v>114</v>
      </c>
      <c r="B36" s="119" t="s">
        <v>30</v>
      </c>
      <c r="C36" s="119"/>
      <c r="D36" s="110"/>
      <c r="E36" s="41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4.25" customHeight="1">
      <c r="A37" s="118" t="s">
        <v>115</v>
      </c>
      <c r="B37" s="119" t="s">
        <v>116</v>
      </c>
      <c r="C37" s="119"/>
      <c r="D37" s="110"/>
      <c r="E37" s="41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25.5" customHeight="1">
      <c r="A38" s="118" t="s">
        <v>117</v>
      </c>
      <c r="B38" s="119" t="s">
        <v>118</v>
      </c>
      <c r="C38" s="119"/>
      <c r="D38" s="110"/>
      <c r="E38" s="41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4.25" customHeight="1">
      <c r="A39" s="116" t="s">
        <v>119</v>
      </c>
      <c r="B39" s="116"/>
      <c r="C39" s="117"/>
      <c r="D39" s="110"/>
      <c r="E39" s="39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4.25" customHeight="1">
      <c r="A40" s="123" t="s">
        <v>120</v>
      </c>
      <c r="B40" s="123"/>
      <c r="C40" s="124" t="s">
        <v>121</v>
      </c>
      <c r="D40" s="110"/>
      <c r="E40" s="41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4.25" customHeight="1">
      <c r="A41" s="123" t="s">
        <v>122</v>
      </c>
      <c r="B41" s="124" t="s">
        <v>30</v>
      </c>
      <c r="C41" s="124"/>
      <c r="D41" s="110"/>
      <c r="E41" s="41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4.25" customHeight="1">
      <c r="A42" s="118"/>
      <c r="B42" s="118"/>
      <c r="C42" s="119"/>
      <c r="D42" s="110"/>
      <c r="E42" s="41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4.25" customHeight="1">
      <c r="A43" s="118"/>
      <c r="B43" s="118"/>
      <c r="C43" s="119"/>
      <c r="D43" s="110"/>
      <c r="E43" s="41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4.25" customHeight="1">
      <c r="A44" s="118"/>
      <c r="B44" s="118"/>
      <c r="C44" s="119"/>
      <c r="D44" s="110"/>
      <c r="E44" s="41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4.25" customHeight="1">
      <c r="A45" s="125"/>
      <c r="B45" s="125"/>
      <c r="C45" s="12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4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4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4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4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4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4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4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4.2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4.2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4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4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4.2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4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4.2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4.2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4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4.2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4.2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4.2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4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4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4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4.2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4.2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4.2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4.2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4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4.2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4.2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4.2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4.2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4.2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4.2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4.2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4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4.2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4.2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4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4.2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4.2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4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4.2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4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4.2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4.2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4.2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4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4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4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4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4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4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4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4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4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4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4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4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4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4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4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4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4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4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4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4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4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4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4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4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4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4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4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4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4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4.2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4.2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4.2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4.2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4.2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4.2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4.2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4.2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4.2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4.2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4.2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4.2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4.2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4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4.2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4.2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4.2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4.2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4.2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4.2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4.2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4.2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4.2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4.2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4.2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4.2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4.2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4.2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4.2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4.2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4.2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4.2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4.2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4.2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4.2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4.2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4.2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4.2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4.2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4.2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4.2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4.2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4.2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4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4.2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4.2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4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4.2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4.2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4.2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4.2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4.2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4.2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4.2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4.2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4.2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4.2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4.2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4.2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4.2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4.2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4.2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4.2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4.2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4.2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4.2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4.2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4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4.2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4.2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4.2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4.2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4.2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4.2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4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4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4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4.2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4.2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4.2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4.2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4.2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4.2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4.2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4.2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4.2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4.2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4.2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4.2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4.2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4.2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4.2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4.2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4.2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4.2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4.2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4.2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4.2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4.2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4.2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4.2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4.2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4.2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4.2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4.2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4.2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4.2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4.2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4.2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4.2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4.2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4.2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4.2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4.2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4.2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4.2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4.2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4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4.2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4.2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4.2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4.2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4.2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4.2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4.2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4.2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4.2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4.2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4.2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4.2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4.2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4.2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4.2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4.2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4.2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4.2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4.2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4.2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4.2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4.2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4.2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4.2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4.2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4.2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4.2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4.2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4.2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4.2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4.2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4.2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4.2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4.2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4.2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4.2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4.2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4.2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4.2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4.2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4.2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4.2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4.2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4.2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4.2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4.2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4.2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4.2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4.2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4.2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4.2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4.2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4.2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4.2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4.2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4.2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4.2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4.2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4.2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4.2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4.2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4.2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4.2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4.2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4.2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4.2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4.2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4.2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4.2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4.2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4.2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4.2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4.2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4.2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4.2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4.2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4.2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4.2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4.2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4.2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4.2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4.2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4.2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4.2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4.2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4.2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4.2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4.2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4.2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4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4.2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4.2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4.2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4.2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4.2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4.2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4.2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4.2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4.2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4.2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4.2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4.2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4.2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4.2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4.2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4.2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4.2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4.2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4.2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4.2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4.2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4.2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4.2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4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4.2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4.2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4.2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4.2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4.2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4.2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4.2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4.2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4.2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4.2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4.2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4.2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4.2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4.2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4.2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4.2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4.2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4.2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4.2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4.2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4.2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4.2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4.2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4.2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4.2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4.2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4.2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4.2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4.2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4.2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4.2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4.2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4.2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4.2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4.2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4.2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4.2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4.2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4.2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4.2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4.2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4.2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4.2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4.2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4.2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4.2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4.2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4.2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4.2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4.2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4.2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4.2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4.2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4.2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4.2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4.2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4.2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4.2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4.2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4.2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4.2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4.2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4.2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4.2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4.2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4.2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4.2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4.2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4.2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4.2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4.2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4.2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4.2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4.2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4.2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4.2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4.2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4.2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4.2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4.2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4.2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4.2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4.2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4.2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4.2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4.2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4.2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4.2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4.2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4.2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4.2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4.2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4.2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4.2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4.2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4.2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4.2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4.2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4.2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4.2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4.2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4.2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4.2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4.2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4.2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4.2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4.2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4.2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4.2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4.2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4.2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4.2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4.2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4.2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4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4.2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4.2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4.2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4.2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4.2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4.2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4.2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4.2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4.2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4.2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4.2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4.2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4.2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4.2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4.2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4.2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4.2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4.2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4.2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4.2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4.2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4.2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4.2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4.2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4.2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4.2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4.2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4.2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4.2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4.2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4.2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4.2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4.2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4.2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4.2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4.2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4.2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4.2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4.2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4.2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4.2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4.2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4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4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4.2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4.2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4.2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4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4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4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4.2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4.2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4.2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4.2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4.2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4.2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4.2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4.2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4.2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4.2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4.2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4.2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4.2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4.2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4.2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4.2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4.2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4.2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4.2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4.2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4.2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4.2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4.2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4.2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4.2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4.2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4.2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4.2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4.2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4.2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4.2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4.2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4.2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4.2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4.2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4.2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4.2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4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4.2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4.2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4.2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4.2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4.2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4.2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4.2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4.2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4.2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4.2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4.2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4.2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4.2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4.2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4.2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4.2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4.2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4.2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4.2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4.2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4.2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4.2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4.2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4.2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4.2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4.2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4.2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4.2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4.2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4.2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4.2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4.2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4.2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4.2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4.2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4.2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4.2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4.2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4.2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4.2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4.2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4.2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4.2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4.2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4.2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4.2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4.2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4.2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4.2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4.2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4.2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4.2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4.2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4.2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4.2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4.2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4.2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4.2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4.2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4.2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4.2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4.2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4.2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4.2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4.2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4.2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4.2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4.2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4.2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4.2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4.2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4.2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4.2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4.2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4.2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4.2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4.2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4.2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4.2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4.2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4.2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4.2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4.2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4.2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4.2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4.2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4.2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4.2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4.2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4.2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4.2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4.2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4.2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4.2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4.2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4.2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4.2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4.2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4.2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4.2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4.2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4.2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4.2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4.2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4.2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4.2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4.2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4.2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4.2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4.2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4.2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4.2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4.2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4.2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4.2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4.2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4.2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4.2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4.2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4.2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4.2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4.2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4.2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4.2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4.2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4.2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4.2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4.2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4.2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4.2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4.2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4.2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4.2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4.2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4.2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4.2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4.2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4.2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4.2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4.2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4.2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4.2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4.2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4.2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4.2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4.2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4.2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4.2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4.2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4.2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4.2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4.2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4.2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4.2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4.2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4.2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4.2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4.2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4.2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4.2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4.2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4.2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4.2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4.2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4.2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4.2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4.2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4.2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4.2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4.2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4.2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4.2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4.2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4.2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4.2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4.2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4.2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4.2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4.2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4.2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4.2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4.2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4.2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4.2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4.2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4.2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4.2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4.2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4.2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spans="1:26" ht="14.25" customHeight="1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</row>
  </sheetData>
  <sheetProtection algorithmName="SHA-512" hashValue="ZPM8zxW9LIZH4Ce9sCy1Kh4Klyttm9UbGuq0tczbVHB62XcnKA0qYsRjX8enyxgXPvHuOsdhDH3f9MkXZlSDyQ==" saltValue="laNS1Rpag3qFNz/xXXQc9g==" spinCount="100000" sheet="1" objects="1" scenarios="1" formatCells="0" formatColumns="0" formatRows="0"/>
  <mergeCells count="1">
    <mergeCell ref="A1:C1"/>
  </mergeCells>
  <printOptions/>
  <pageMargins left="0.7" right="0.7" top="0.7875" bottom="0.7875" header="0" footer="0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2022-10-13T12:01:44Z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