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87_22_Mini PC a prislusenstvi pro Astronomicky ustav\2_ZD final\"/>
    </mc:Choice>
  </mc:AlternateContent>
  <xr:revisionPtr revIDLastSave="0" documentId="13_ncr:1_{638DF4F7-C7CB-4AF0-9B2D-694E51F60C8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mini PC" sheetId="2" r:id="rId2"/>
    <sheet name="monitor 1" sheetId="3" r:id="rId3"/>
    <sheet name="monitor 2" sheetId="4" r:id="rId4"/>
    <sheet name="USB dokovací stanic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F7" i="1" s="1"/>
  <c r="G7" i="1" s="1"/>
  <c r="E6" i="1"/>
  <c r="F6" i="1" s="1"/>
  <c r="E5" i="1"/>
  <c r="F5" i="1" s="1"/>
  <c r="E4" i="1"/>
  <c r="F4" i="1" s="1"/>
  <c r="E10" i="1" l="1"/>
  <c r="G6" i="1"/>
  <c r="G5" i="1"/>
  <c r="G4" i="1"/>
  <c r="F10" i="1" l="1"/>
  <c r="G10" i="1" s="1"/>
</calcChain>
</file>

<file path=xl/sharedStrings.xml><?xml version="1.0" encoding="utf-8"?>
<sst xmlns="http://schemas.openxmlformats.org/spreadsheetml/2006/main" count="217" uniqueCount="135">
  <si>
    <t>TABULKA NABÍDKOVÉ CENY</t>
  </si>
  <si>
    <t>číslo položky</t>
  </si>
  <si>
    <t>Název položky</t>
  </si>
  <si>
    <t>Počet</t>
  </si>
  <si>
    <t>Cena 1 kmpl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</si>
  <si>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</si>
  <si>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</si>
  <si>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</si>
  <si>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</si>
  <si>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</si>
  <si>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</si>
  <si>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oznečení názvu nabízeného produktu (např. part number)</t>
  </si>
  <si>
    <t>C) doplnění specifikace jednotlivých položek tabulky obsažené v listech tohoto sešitu.</t>
  </si>
  <si>
    <t>V …………………………. dne …………….2022</t>
  </si>
  <si>
    <t>………………………………………………………..</t>
  </si>
  <si>
    <t>za dodavatele</t>
  </si>
  <si>
    <t>NABÍZENÁ SESTAVA
part number u relevantních položek</t>
  </si>
  <si>
    <t>Parametr</t>
  </si>
  <si>
    <t>Pevná hodnota</t>
  </si>
  <si>
    <t>minimální (maximální) požadovaná hodnota</t>
  </si>
  <si>
    <t>Hodnota u nabízeného zboží</t>
  </si>
  <si>
    <t>Rozměry</t>
  </si>
  <si>
    <t>Výška</t>
  </si>
  <si>
    <t>max. 50 mm</t>
  </si>
  <si>
    <t>Šířka (mm)</t>
  </si>
  <si>
    <t>max. 120 mm</t>
  </si>
  <si>
    <t>Hloubka</t>
  </si>
  <si>
    <t>Konfigurace CPU</t>
  </si>
  <si>
    <t>Počet procesorů</t>
  </si>
  <si>
    <t>Architektura</t>
  </si>
  <si>
    <t>x86_64</t>
  </si>
  <si>
    <t>Počet fyzických jader na procesor</t>
  </si>
  <si>
    <t>min. 8</t>
  </si>
  <si>
    <t>základní frekvence</t>
  </si>
  <si>
    <t>min. 2,0 GHz</t>
  </si>
  <si>
    <t>velikost cache L2</t>
  </si>
  <si>
    <t>min. 4 MB</t>
  </si>
  <si>
    <t>velikost cache L3</t>
  </si>
  <si>
    <t>min. 8 MB</t>
  </si>
  <si>
    <t>integrovaná grafická karta</t>
  </si>
  <si>
    <t>ano</t>
  </si>
  <si>
    <t>aktivní chlazení</t>
  </si>
  <si>
    <t>TDP</t>
  </si>
  <si>
    <t>max. 25 W</t>
  </si>
  <si>
    <t>RAM (Operařní paměť)</t>
  </si>
  <si>
    <t>Velikost  paměti</t>
  </si>
  <si>
    <t>min. 8 GB</t>
  </si>
  <si>
    <t>Frekvence paměti</t>
  </si>
  <si>
    <t>min. 3200 MHz</t>
  </si>
  <si>
    <t>Typ paměti: </t>
  </si>
  <si>
    <t>DDR4</t>
  </si>
  <si>
    <t>počet slotů  celkem</t>
  </si>
  <si>
    <t>min. 2</t>
  </si>
  <si>
    <t>počet slotů osazených</t>
  </si>
  <si>
    <t>max. polovina celkového počtu</t>
  </si>
  <si>
    <t>Komunikační rozhraní</t>
  </si>
  <si>
    <t>Síťové rozhraní</t>
  </si>
  <si>
    <t>min. 1x 1 Gbps (RJ45)</t>
  </si>
  <si>
    <t>Počet portů USB 3.x</t>
  </si>
  <si>
    <t>min. 3</t>
  </si>
  <si>
    <t>Počet portů USB-C</t>
  </si>
  <si>
    <t>Počet portů HDMI</t>
  </si>
  <si>
    <t>min. 1</t>
  </si>
  <si>
    <t>Počet portů DP</t>
  </si>
  <si>
    <t>Úložiště</t>
  </si>
  <si>
    <t>instalovaná kapacita</t>
  </si>
  <si>
    <t>min. 256 GB</t>
  </si>
  <si>
    <t>typ úložiště</t>
  </si>
  <si>
    <t>SATA nebo NVME</t>
  </si>
  <si>
    <t>Počet slotů M.2</t>
  </si>
  <si>
    <t>Počet slotů SATA 2,5“</t>
  </si>
  <si>
    <t>počet volných slotů</t>
  </si>
  <si>
    <t>Napájení</t>
  </si>
  <si>
    <t>Stejnosměrné napájení</t>
  </si>
  <si>
    <t>Napájecí adaptér AC/DC</t>
  </si>
  <si>
    <t>Další informace</t>
  </si>
  <si>
    <t>Předinstalovaný OS</t>
  </si>
  <si>
    <t>Windows 11 Pro (CZ)</t>
  </si>
  <si>
    <t>Vlastnosti displeje</t>
  </si>
  <si>
    <t>Úhlopříčka</t>
  </si>
  <si>
    <t>min. 23,5“, max. 24,5“</t>
  </si>
  <si>
    <t>Nativní rozlišení</t>
  </si>
  <si>
    <t>min. 1920 x 1080 pixelů</t>
  </si>
  <si>
    <t>Zobrazovací technologie</t>
  </si>
  <si>
    <t>IPS</t>
  </si>
  <si>
    <t>Podsvětlení</t>
  </si>
  <si>
    <t>LED nebo QLED</t>
  </si>
  <si>
    <t>Úpravaobrazovky</t>
  </si>
  <si>
    <t>matná nebo antireflexní</t>
  </si>
  <si>
    <t>Obnovovací frekvence</t>
  </si>
  <si>
    <t>min. 75 Hz</t>
  </si>
  <si>
    <t>Doba odezvy</t>
  </si>
  <si>
    <t>max. 4 ms</t>
  </si>
  <si>
    <t>Maximální jas</t>
  </si>
  <si>
    <r>
      <rPr>
        <sz val="11"/>
        <color rgb="FF000000"/>
        <rFont val="Calibri"/>
        <family val="2"/>
        <charset val="238"/>
      </rPr>
      <t>min. 250 cd/m</t>
    </r>
    <r>
      <rPr>
        <vertAlign val="superscript"/>
        <sz val="11"/>
        <color rgb="FF000000"/>
        <rFont val="Calibri"/>
        <family val="2"/>
        <charset val="238"/>
      </rPr>
      <t>2</t>
    </r>
  </si>
  <si>
    <t>Kontrast</t>
  </si>
  <si>
    <t>min. 1000:1</t>
  </si>
  <si>
    <t>Barevná hloubka</t>
  </si>
  <si>
    <t>min. 8 bit</t>
  </si>
  <si>
    <t>Vstup HDMI</t>
  </si>
  <si>
    <t>Vstup DisplayPort</t>
  </si>
  <si>
    <t>Vstup DVI</t>
  </si>
  <si>
    <t>Vstup VGA</t>
  </si>
  <si>
    <t>Integrovaný USB HUB</t>
  </si>
  <si>
    <t>počet portů USB HUB</t>
  </si>
  <si>
    <t>min. 4</t>
  </si>
  <si>
    <t>Integrované reproduktory</t>
  </si>
  <si>
    <t>Propojovací kabel HDMI v balení</t>
  </si>
  <si>
    <t>anp</t>
  </si>
  <si>
    <t>min. délka 1 m</t>
  </si>
  <si>
    <t>Záruka</t>
  </si>
  <si>
    <t>min. 3 roky</t>
  </si>
  <si>
    <t>Vstup USB-C</t>
  </si>
  <si>
    <t>Vstup z PC</t>
  </si>
  <si>
    <t>USB-C</t>
  </si>
  <si>
    <t>Počet výstupů USB-A (USB 3.2 Gen 1)</t>
  </si>
  <si>
    <t>Počet výstupů USB-C</t>
  </si>
  <si>
    <t>Počet výstupů HDMI</t>
  </si>
  <si>
    <t>Počet výstupů RJ45</t>
  </si>
  <si>
    <t>Počet slotů microSD</t>
  </si>
  <si>
    <t>Počet slotů SD</t>
  </si>
  <si>
    <t>Napájecí konektor</t>
  </si>
  <si>
    <t>Funkce power delivery</t>
  </si>
  <si>
    <t>Výkon power delivery</t>
  </si>
  <si>
    <t>min. 60 W</t>
  </si>
  <si>
    <t>integrovaná síťová karta</t>
  </si>
  <si>
    <t>mini PC:</t>
  </si>
  <si>
    <t>monitor 1:</t>
  </si>
  <si>
    <t>monitor 2:</t>
  </si>
  <si>
    <t>USB dokovací stanice:</t>
  </si>
  <si>
    <t>DPH 21 %
nabídkové ceny</t>
  </si>
  <si>
    <t>Nabídková cena
celkem 
Kč vč. DPH</t>
  </si>
  <si>
    <t>Nabídková cena 
celkem 
Kč bez DPH</t>
  </si>
  <si>
    <t>č. faktury</t>
  </si>
  <si>
    <t>NABÍZENÁ SESTAVA
part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</si>
</sst>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3D3D3D"/>
      </left>
      <right style="thin">
        <color rgb="FF3D3D3D"/>
      </right>
      <top/>
      <bottom/>
      <diagonal/>
    </border>
    <border>
      <left style="thin">
        <color rgb="FF3D3D3D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8" borderId="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 wrapText="1"/>
    </xf>
    <xf numFmtId="0" fontId="6" fillId="8" borderId="12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/>
    </xf>
    <xf numFmtId="2" fontId="6" fillId="0" borderId="15" xfId="0" applyNumberFormat="1" applyFont="1" applyBorder="1" applyAlignment="1" applyProtection="1">
      <alignment horizontal="center" vertical="center"/>
    </xf>
    <xf numFmtId="4" fontId="6" fillId="0" borderId="16" xfId="0" applyNumberFormat="1" applyFont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6" borderId="3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vertical="center" wrapText="1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right"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3" xfId="0" applyBorder="1" applyProtection="1"/>
    <xf numFmtId="3" fontId="0" fillId="0" borderId="3" xfId="0" applyNumberFormat="1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right" vertical="center" wrapText="1"/>
    </xf>
    <xf numFmtId="0" fontId="0" fillId="7" borderId="3" xfId="0" applyFont="1" applyFill="1" applyBorder="1" applyAlignment="1" applyProtection="1">
      <alignment vertical="center" wrapText="1"/>
    </xf>
    <xf numFmtId="0" fontId="0" fillId="7" borderId="3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5"/>
  <sheetViews>
    <sheetView tabSelected="1" topLeftCell="A4" zoomScale="70" zoomScaleNormal="70" workbookViewId="0">
      <selection activeCell="Q10" sqref="Q10"/>
    </sheetView>
  </sheetViews>
  <sheetFormatPr defaultColWidth="14.44140625" defaultRowHeight="14.4" x14ac:dyDescent="0.3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2.21875" style="1" customWidth="1"/>
    <col min="9" max="9" width="11.77734375" style="1" customWidth="1"/>
    <col min="10" max="26" width="7" style="1" customWidth="1"/>
    <col min="27" max="16384" width="14.44140625" style="1"/>
  </cols>
  <sheetData>
    <row r="1" spans="1:9" ht="52.5" customHeight="1" x14ac:dyDescent="0.3">
      <c r="A1" s="7" t="s">
        <v>0</v>
      </c>
      <c r="B1" s="7"/>
      <c r="C1" s="7"/>
      <c r="D1" s="7"/>
      <c r="E1" s="7"/>
      <c r="F1" s="7"/>
      <c r="G1" s="7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43.2" customHeight="1" x14ac:dyDescent="0.3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8"/>
      <c r="I3" s="11" t="s">
        <v>133</v>
      </c>
    </row>
    <row r="4" spans="1:9" ht="56.7" customHeight="1" x14ac:dyDescent="0.3">
      <c r="A4" s="12">
        <v>1</v>
      </c>
      <c r="B4" s="2" t="s">
        <v>126</v>
      </c>
      <c r="C4" s="13">
        <v>6</v>
      </c>
      <c r="D4" s="3"/>
      <c r="E4" s="14">
        <f>C4*D4</f>
        <v>0</v>
      </c>
      <c r="F4" s="14">
        <f>E4*0.19</f>
        <v>0</v>
      </c>
      <c r="G4" s="14">
        <f>E4+F4</f>
        <v>0</v>
      </c>
      <c r="H4" s="8"/>
      <c r="I4" s="15">
        <v>101220043</v>
      </c>
    </row>
    <row r="5" spans="1:9" ht="56.7" customHeight="1" x14ac:dyDescent="0.3">
      <c r="A5" s="12">
        <v>2</v>
      </c>
      <c r="B5" s="2" t="s">
        <v>127</v>
      </c>
      <c r="C5" s="13">
        <v>3</v>
      </c>
      <c r="D5" s="3"/>
      <c r="E5" s="14">
        <f>C5*D5</f>
        <v>0</v>
      </c>
      <c r="F5" s="14">
        <f>E5*0.19</f>
        <v>0</v>
      </c>
      <c r="G5" s="14">
        <f>E5+F5</f>
        <v>0</v>
      </c>
      <c r="H5" s="8"/>
      <c r="I5" s="16"/>
    </row>
    <row r="6" spans="1:9" ht="56.7" customHeight="1" x14ac:dyDescent="0.3">
      <c r="A6" s="12">
        <v>3</v>
      </c>
      <c r="B6" s="2" t="s">
        <v>128</v>
      </c>
      <c r="C6" s="13">
        <v>3</v>
      </c>
      <c r="D6" s="3"/>
      <c r="E6" s="14">
        <f>C6*D6</f>
        <v>0</v>
      </c>
      <c r="F6" s="14">
        <f>E6*0.19</f>
        <v>0</v>
      </c>
      <c r="G6" s="14">
        <f>E6+F6</f>
        <v>0</v>
      </c>
      <c r="H6" s="8"/>
      <c r="I6" s="16"/>
    </row>
    <row r="7" spans="1:9" ht="56.7" customHeight="1" x14ac:dyDescent="0.3">
      <c r="A7" s="12">
        <v>4</v>
      </c>
      <c r="B7" s="2" t="s">
        <v>129</v>
      </c>
      <c r="C7" s="13">
        <v>2</v>
      </c>
      <c r="D7" s="3"/>
      <c r="E7" s="14">
        <f>C7*D7</f>
        <v>0</v>
      </c>
      <c r="F7" s="14">
        <f>E7*0.19</f>
        <v>0</v>
      </c>
      <c r="G7" s="14">
        <f>E7+F7</f>
        <v>0</v>
      </c>
      <c r="H7" s="8"/>
      <c r="I7" s="17"/>
    </row>
    <row r="8" spans="1:9" ht="13.8" customHeight="1" thickBot="1" x14ac:dyDescent="0.35">
      <c r="A8" s="8"/>
      <c r="B8" s="8"/>
      <c r="C8" s="8"/>
      <c r="D8" s="8"/>
      <c r="E8" s="8"/>
      <c r="F8" s="8"/>
      <c r="G8" s="8"/>
      <c r="H8" s="8"/>
      <c r="I8" s="8"/>
    </row>
    <row r="9" spans="1:9" ht="72" customHeight="1" x14ac:dyDescent="0.3">
      <c r="A9" s="8"/>
      <c r="B9" s="8"/>
      <c r="C9" s="8"/>
      <c r="D9" s="8"/>
      <c r="E9" s="18" t="s">
        <v>132</v>
      </c>
      <c r="F9" s="19" t="s">
        <v>130</v>
      </c>
      <c r="G9" s="20" t="s">
        <v>131</v>
      </c>
      <c r="H9" s="8"/>
      <c r="I9" s="8"/>
    </row>
    <row r="10" spans="1:9" ht="53.4" customHeight="1" thickBot="1" x14ac:dyDescent="0.35">
      <c r="A10" s="8"/>
      <c r="B10" s="8"/>
      <c r="C10" s="8"/>
      <c r="D10" s="8"/>
      <c r="E10" s="21">
        <f>E4+E5+E6+E7</f>
        <v>0</v>
      </c>
      <c r="F10" s="22">
        <f>E10*0.21</f>
        <v>0</v>
      </c>
      <c r="G10" s="23">
        <f>E10+F10</f>
        <v>0</v>
      </c>
      <c r="H10" s="8"/>
      <c r="I10" s="8"/>
    </row>
    <row r="11" spans="1:9" ht="13.8" customHeight="1" x14ac:dyDescent="0.3">
      <c r="A11" s="8"/>
      <c r="B11" s="8"/>
      <c r="C11" s="8"/>
      <c r="D11" s="8"/>
      <c r="E11" s="24"/>
      <c r="F11" s="25"/>
      <c r="G11" s="24"/>
    </row>
    <row r="12" spans="1:9" ht="71.400000000000006" customHeight="1" x14ac:dyDescent="0.3">
      <c r="A12" s="26" t="s">
        <v>8</v>
      </c>
      <c r="B12" s="26"/>
      <c r="C12" s="26"/>
      <c r="D12" s="26"/>
      <c r="E12" s="26"/>
      <c r="F12" s="26"/>
      <c r="G12" s="26"/>
    </row>
    <row r="13" spans="1:9" ht="15" customHeight="1" x14ac:dyDescent="0.3">
      <c r="A13" s="27"/>
      <c r="B13" s="27"/>
      <c r="C13" s="27"/>
      <c r="D13" s="27"/>
      <c r="E13" s="27"/>
      <c r="F13" s="27"/>
      <c r="G13" s="8"/>
    </row>
    <row r="14" spans="1:9" ht="18.75" customHeight="1" x14ac:dyDescent="0.35">
      <c r="A14" s="8"/>
      <c r="B14" s="28" t="s">
        <v>9</v>
      </c>
      <c r="C14" s="28"/>
      <c r="D14" s="28"/>
      <c r="E14" s="28"/>
      <c r="F14" s="8"/>
      <c r="G14" s="8"/>
    </row>
    <row r="15" spans="1:9" ht="18.75" customHeight="1" x14ac:dyDescent="0.35">
      <c r="A15" s="8"/>
      <c r="B15" s="28" t="s">
        <v>10</v>
      </c>
      <c r="C15" s="28"/>
      <c r="D15" s="28"/>
      <c r="E15" s="28"/>
      <c r="F15" s="8"/>
      <c r="G15" s="8"/>
    </row>
    <row r="16" spans="1:9" ht="18.75" customHeight="1" x14ac:dyDescent="0.35">
      <c r="A16" s="8"/>
      <c r="B16" s="28" t="s">
        <v>11</v>
      </c>
      <c r="C16" s="28"/>
      <c r="D16" s="28"/>
      <c r="E16" s="28"/>
      <c r="F16" s="8"/>
      <c r="G16" s="8"/>
    </row>
    <row r="17" spans="1:7" ht="18.75" customHeight="1" x14ac:dyDescent="0.35">
      <c r="A17" s="8"/>
      <c r="B17" s="28" t="s">
        <v>12</v>
      </c>
      <c r="C17" s="28"/>
      <c r="D17" s="28"/>
      <c r="E17" s="28"/>
      <c r="F17" s="8"/>
      <c r="G17" s="8"/>
    </row>
    <row r="18" spans="1:7" x14ac:dyDescent="0.3">
      <c r="B18" s="4"/>
      <c r="C18" s="4"/>
      <c r="D18" s="4"/>
      <c r="E18" s="4"/>
    </row>
    <row r="19" spans="1:7" ht="15.75" customHeight="1" x14ac:dyDescent="0.3">
      <c r="B19" s="5" t="s">
        <v>13</v>
      </c>
      <c r="C19" s="6"/>
      <c r="D19" s="4"/>
      <c r="E19" s="4"/>
    </row>
    <row r="20" spans="1:7" x14ac:dyDescent="0.3">
      <c r="B20" s="4"/>
      <c r="C20" s="4"/>
      <c r="D20" s="4"/>
      <c r="E20" s="4"/>
    </row>
    <row r="21" spans="1:7" x14ac:dyDescent="0.3">
      <c r="B21" s="4" t="s">
        <v>14</v>
      </c>
      <c r="C21" s="4"/>
      <c r="D21" s="4"/>
      <c r="E21" s="4"/>
    </row>
    <row r="22" spans="1:7" x14ac:dyDescent="0.3">
      <c r="B22" s="4" t="s">
        <v>15</v>
      </c>
      <c r="C22" s="4"/>
      <c r="D22" s="4"/>
      <c r="E22" s="4"/>
    </row>
    <row r="26" spans="1:7" ht="15.75" customHeight="1" x14ac:dyDescent="0.3"/>
    <row r="27" spans="1:7" ht="15.7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  <row r="1000" s="1" customFormat="1" ht="15.75" customHeight="1" x14ac:dyDescent="0.3"/>
    <row r="1001" s="1" customFormat="1" ht="15.75" customHeight="1" x14ac:dyDescent="0.3"/>
    <row r="1002" s="1" customFormat="1" ht="15.75" customHeight="1" x14ac:dyDescent="0.3"/>
    <row r="1003" s="1" customFormat="1" ht="15.75" customHeight="1" x14ac:dyDescent="0.3"/>
    <row r="1004" s="1" customFormat="1" ht="15.75" customHeight="1" x14ac:dyDescent="0.3"/>
    <row r="1005" s="1" customFormat="1" ht="15.75" customHeight="1" x14ac:dyDescent="0.3"/>
  </sheetData>
  <sheetProtection algorithmName="SHA-512" hashValue="g8g/Y/xBVI3oLeptgN4NuyEcMZYYqlTcCoipaPgI50YgGdBrdDP7psAytvgzB7cNXCs+VFctvYNhmfxQkNq4vw==" saltValue="jdiGn7xwiCvUpMjZsCE9YQ==" spinCount="100000" sheet="1" objects="1" scenarios="1" formatCells="0" formatColumns="0" formatRows="0"/>
  <mergeCells count="3">
    <mergeCell ref="A1:G1"/>
    <mergeCell ref="A12:G12"/>
    <mergeCell ref="I4:I7"/>
  </mergeCells>
  <pageMargins left="0.7" right="0.7" top="0.75" bottom="0.75" header="0.51180555555555496" footer="0.51180555555555496"/>
  <pageSetup scale="6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zoomScale="70" zoomScaleNormal="70" workbookViewId="0">
      <selection activeCell="F15" sqref="F15"/>
    </sheetView>
  </sheetViews>
  <sheetFormatPr defaultColWidth="14.44140625" defaultRowHeight="14.4" x14ac:dyDescent="0.3"/>
  <cols>
    <col min="1" max="1" width="30.88671875" style="1" customWidth="1"/>
    <col min="2" max="2" width="30.33203125" style="1" customWidth="1"/>
    <col min="3" max="3" width="28.33203125" style="1" customWidth="1"/>
    <col min="4" max="4" width="2.5546875" style="1" customWidth="1"/>
    <col min="5" max="5" width="38.554687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40"/>
      <c r="B1" s="40"/>
      <c r="C1" s="40"/>
      <c r="D1" s="29"/>
      <c r="E1" s="30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2.75" customHeight="1" x14ac:dyDescent="0.3">
      <c r="A2" s="41" t="s">
        <v>17</v>
      </c>
      <c r="B2" s="42" t="s">
        <v>18</v>
      </c>
      <c r="C2" s="42" t="s">
        <v>19</v>
      </c>
      <c r="D2" s="31"/>
      <c r="E2" s="32" t="s">
        <v>20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" customHeight="1" x14ac:dyDescent="0.3">
      <c r="A3" s="43" t="s">
        <v>21</v>
      </c>
      <c r="B3" s="43"/>
      <c r="C3" s="44"/>
      <c r="D3" s="31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" customHeight="1" x14ac:dyDescent="0.3">
      <c r="A4" s="45" t="s">
        <v>22</v>
      </c>
      <c r="B4" s="46"/>
      <c r="C4" s="46" t="s">
        <v>23</v>
      </c>
      <c r="D4" s="31"/>
      <c r="E4" s="34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 x14ac:dyDescent="0.3">
      <c r="A5" s="45" t="s">
        <v>24</v>
      </c>
      <c r="B5" s="46"/>
      <c r="C5" s="46" t="s">
        <v>25</v>
      </c>
      <c r="D5" s="31"/>
      <c r="E5" s="34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 x14ac:dyDescent="0.3">
      <c r="A6" s="45" t="s">
        <v>26</v>
      </c>
      <c r="B6" s="47"/>
      <c r="C6" s="46" t="s">
        <v>25</v>
      </c>
      <c r="D6" s="31"/>
      <c r="E6" s="34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 x14ac:dyDescent="0.3">
      <c r="A7" s="43" t="s">
        <v>27</v>
      </c>
      <c r="B7" s="43"/>
      <c r="C7" s="44"/>
      <c r="D7" s="31"/>
      <c r="E7" s="33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" customHeight="1" x14ac:dyDescent="0.3">
      <c r="A8" s="45" t="s">
        <v>28</v>
      </c>
      <c r="B8" s="47">
        <v>1</v>
      </c>
      <c r="C8" s="47"/>
      <c r="D8" s="31"/>
      <c r="E8" s="34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5" customHeight="1" x14ac:dyDescent="0.3">
      <c r="A9" s="45" t="s">
        <v>29</v>
      </c>
      <c r="B9" s="47" t="s">
        <v>30</v>
      </c>
      <c r="C9" s="47"/>
      <c r="D9" s="31"/>
      <c r="E9" s="34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" customHeight="1" x14ac:dyDescent="0.3">
      <c r="A10" s="45" t="s">
        <v>31</v>
      </c>
      <c r="B10" s="47"/>
      <c r="C10" s="47" t="s">
        <v>32</v>
      </c>
      <c r="D10" s="31"/>
      <c r="E10" s="34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" customHeight="1" x14ac:dyDescent="0.3">
      <c r="A11" s="45" t="s">
        <v>33</v>
      </c>
      <c r="B11" s="47"/>
      <c r="C11" s="47" t="s">
        <v>34</v>
      </c>
      <c r="D11" s="31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" customHeight="1" x14ac:dyDescent="0.3">
      <c r="A12" s="45" t="s">
        <v>35</v>
      </c>
      <c r="B12" s="47"/>
      <c r="C12" s="47" t="s">
        <v>36</v>
      </c>
      <c r="D12" s="31"/>
      <c r="E12" s="3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3">
      <c r="A13" s="45" t="s">
        <v>37</v>
      </c>
      <c r="B13" s="47"/>
      <c r="C13" s="47" t="s">
        <v>38</v>
      </c>
      <c r="D13" s="31"/>
      <c r="E13" s="34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 x14ac:dyDescent="0.3">
      <c r="A14" s="45" t="s">
        <v>39</v>
      </c>
      <c r="B14" s="47" t="s">
        <v>40</v>
      </c>
      <c r="C14" s="47"/>
      <c r="D14" s="31"/>
      <c r="E14" s="34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 x14ac:dyDescent="0.3">
      <c r="A15" s="45" t="s">
        <v>41</v>
      </c>
      <c r="B15" s="47" t="s">
        <v>40</v>
      </c>
      <c r="C15" s="47"/>
      <c r="D15" s="31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" customHeight="1" x14ac:dyDescent="0.3">
      <c r="A16" s="45" t="s">
        <v>42</v>
      </c>
      <c r="B16" s="45"/>
      <c r="C16" s="47" t="s">
        <v>43</v>
      </c>
      <c r="D16" s="31"/>
      <c r="E16" s="3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" customHeight="1" x14ac:dyDescent="0.3">
      <c r="A17" s="43" t="s">
        <v>44</v>
      </c>
      <c r="B17" s="43"/>
      <c r="C17" s="44"/>
      <c r="D17" s="31"/>
      <c r="E17" s="3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 x14ac:dyDescent="0.3">
      <c r="A18" s="45" t="s">
        <v>45</v>
      </c>
      <c r="B18" s="47"/>
      <c r="C18" s="47" t="s">
        <v>46</v>
      </c>
      <c r="D18" s="31"/>
      <c r="E18" s="34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" customHeight="1" x14ac:dyDescent="0.3">
      <c r="A19" s="45" t="s">
        <v>47</v>
      </c>
      <c r="B19" s="47"/>
      <c r="C19" s="47" t="s">
        <v>48</v>
      </c>
      <c r="D19" s="31"/>
      <c r="E19" s="34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" customHeight="1" x14ac:dyDescent="0.3">
      <c r="A20" s="45" t="s">
        <v>49</v>
      </c>
      <c r="B20" s="47" t="s">
        <v>50</v>
      </c>
      <c r="C20" s="47"/>
      <c r="D20" s="31"/>
      <c r="E20" s="34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" customHeight="1" x14ac:dyDescent="0.3">
      <c r="A21" s="45" t="s">
        <v>51</v>
      </c>
      <c r="B21" s="47"/>
      <c r="C21" s="47" t="s">
        <v>52</v>
      </c>
      <c r="D21" s="31"/>
      <c r="E21" s="3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" customHeight="1" x14ac:dyDescent="0.3">
      <c r="A22" s="45" t="s">
        <v>53</v>
      </c>
      <c r="B22" s="47"/>
      <c r="C22" s="47" t="s">
        <v>54</v>
      </c>
      <c r="D22" s="31"/>
      <c r="E22" s="34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" customHeight="1" x14ac:dyDescent="0.3">
      <c r="A23" s="48" t="s">
        <v>55</v>
      </c>
      <c r="B23" s="48"/>
      <c r="C23" s="44"/>
      <c r="D23" s="31"/>
      <c r="E23" s="3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" customHeight="1" x14ac:dyDescent="0.3">
      <c r="A24" s="45" t="s">
        <v>56</v>
      </c>
      <c r="B24" s="47"/>
      <c r="C24" s="47" t="s">
        <v>57</v>
      </c>
      <c r="D24" s="31"/>
      <c r="E24" s="3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" customHeight="1" x14ac:dyDescent="0.3">
      <c r="A25" s="45" t="s">
        <v>58</v>
      </c>
      <c r="B25" s="47"/>
      <c r="C25" s="47" t="s">
        <v>59</v>
      </c>
      <c r="D25" s="31"/>
      <c r="E25" s="34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" customHeight="1" x14ac:dyDescent="0.3">
      <c r="A26" s="45" t="s">
        <v>60</v>
      </c>
      <c r="B26" s="47"/>
      <c r="C26" s="47" t="s">
        <v>52</v>
      </c>
      <c r="D26" s="31"/>
      <c r="E26" s="3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" customHeight="1" x14ac:dyDescent="0.3">
      <c r="A27" s="45" t="s">
        <v>61</v>
      </c>
      <c r="B27" s="47"/>
      <c r="C27" s="47" t="s">
        <v>62</v>
      </c>
      <c r="D27" s="31"/>
      <c r="E27" s="34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45" t="s">
        <v>63</v>
      </c>
      <c r="B28" s="49"/>
      <c r="C28" s="47" t="s">
        <v>62</v>
      </c>
      <c r="D28" s="35"/>
      <c r="E28" s="3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" customHeight="1" x14ac:dyDescent="0.3">
      <c r="A29" s="43" t="s">
        <v>64</v>
      </c>
      <c r="B29" s="43"/>
      <c r="C29" s="44"/>
      <c r="D29" s="31"/>
      <c r="E29" s="33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45" t="s">
        <v>65</v>
      </c>
      <c r="B30" s="47"/>
      <c r="C30" s="47" t="s">
        <v>66</v>
      </c>
      <c r="D30" s="35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 x14ac:dyDescent="0.3">
      <c r="A31" s="45" t="s">
        <v>67</v>
      </c>
      <c r="B31" s="47" t="s">
        <v>68</v>
      </c>
      <c r="C31" s="47"/>
      <c r="D31" s="35"/>
      <c r="E31" s="3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 x14ac:dyDescent="0.3">
      <c r="A32" s="45" t="s">
        <v>69</v>
      </c>
      <c r="B32" s="47"/>
      <c r="C32" s="47" t="s">
        <v>62</v>
      </c>
      <c r="D32" s="35"/>
      <c r="E32" s="3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 x14ac:dyDescent="0.3">
      <c r="A33" s="45" t="s">
        <v>70</v>
      </c>
      <c r="B33" s="47"/>
      <c r="C33" s="47" t="s">
        <v>62</v>
      </c>
      <c r="D33" s="35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 x14ac:dyDescent="0.3">
      <c r="A34" s="45" t="s">
        <v>71</v>
      </c>
      <c r="B34" s="47"/>
      <c r="C34" s="47" t="s">
        <v>62</v>
      </c>
      <c r="D34" s="35"/>
      <c r="E34" s="3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" customHeight="1" x14ac:dyDescent="0.3">
      <c r="A35" s="43" t="s">
        <v>72</v>
      </c>
      <c r="B35" s="43"/>
      <c r="C35" s="44"/>
      <c r="D35" s="31"/>
      <c r="E35" s="3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" customHeight="1" x14ac:dyDescent="0.3">
      <c r="A36" s="45" t="s">
        <v>73</v>
      </c>
      <c r="B36" s="47" t="s">
        <v>40</v>
      </c>
      <c r="C36" s="47"/>
      <c r="D36" s="31"/>
      <c r="E36" s="34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" customHeight="1" x14ac:dyDescent="0.3">
      <c r="A37" s="45" t="s">
        <v>74</v>
      </c>
      <c r="B37" s="47" t="s">
        <v>40</v>
      </c>
      <c r="C37" s="50"/>
      <c r="D37" s="31"/>
      <c r="E37" s="34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" customHeight="1" x14ac:dyDescent="0.3">
      <c r="A38" s="48" t="s">
        <v>75</v>
      </c>
      <c r="B38" s="48"/>
      <c r="C38" s="44"/>
      <c r="D38" s="31"/>
      <c r="E38" s="33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" customHeight="1" x14ac:dyDescent="0.3">
      <c r="A39" s="51" t="s">
        <v>76</v>
      </c>
      <c r="B39" s="52" t="s">
        <v>77</v>
      </c>
      <c r="C39" s="53"/>
      <c r="D39" s="31"/>
      <c r="E39" s="37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45"/>
      <c r="B40" s="45"/>
      <c r="C40" s="47"/>
      <c r="D40" s="31"/>
      <c r="E40" s="38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45"/>
      <c r="B41" s="45"/>
      <c r="C41" s="47"/>
      <c r="D41" s="31"/>
      <c r="E41" s="38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45"/>
      <c r="B42" s="45"/>
      <c r="C42" s="47"/>
      <c r="D42" s="31"/>
      <c r="E42" s="38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45"/>
      <c r="B43" s="45"/>
      <c r="C43" s="47"/>
      <c r="D43" s="31"/>
      <c r="E43" s="38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54"/>
      <c r="B44" s="54"/>
      <c r="C44" s="55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9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9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9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9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9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9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9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9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9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9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9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9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9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9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9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9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9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9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9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9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9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9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9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9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9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9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9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9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9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9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9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9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9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9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9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9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9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9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9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9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9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9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9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9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9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9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9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9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9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9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9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9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9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9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9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9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9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9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9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9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9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9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9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9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9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9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9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9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9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9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9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9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9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9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9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9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9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9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9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9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9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9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9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9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9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9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9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9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9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9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9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9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9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9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9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9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9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9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9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9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9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9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9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9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9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9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9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9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9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9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9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9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9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9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9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9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9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9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9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9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9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9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9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9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9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9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9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9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9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9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9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9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9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9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9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9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9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9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9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9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9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9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9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9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9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9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9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9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9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9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9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9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9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9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9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9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9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9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9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9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9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9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9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9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9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9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9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9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9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9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9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9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9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9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9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9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9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9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9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9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9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9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9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9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9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9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9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9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9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9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9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9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9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9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9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9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9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9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9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9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9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9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9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9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9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9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9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9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9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9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9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9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9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9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9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9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9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9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9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9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9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9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9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9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9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9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9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9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9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9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9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9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9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9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9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9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9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9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9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9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9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9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9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9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9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9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9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9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9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9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9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9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9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9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9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9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9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9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9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9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9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9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9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9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9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9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9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9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9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9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9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9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9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9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9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9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9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9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9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9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9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9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9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9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9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9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9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9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9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9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9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9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9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9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9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9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9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9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9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9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9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9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9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9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9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9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9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9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9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9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9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9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9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9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9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9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9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9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9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9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9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9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9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9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9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9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9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9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9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9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9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9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9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9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9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9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9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9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9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9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9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9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9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9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9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9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9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9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9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9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9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9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9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9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9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9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9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9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9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9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9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9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9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9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9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9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9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9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9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9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9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9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9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9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9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9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9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9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9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9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9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9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9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9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9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9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9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9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9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9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9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9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9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9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9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9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9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9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9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9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9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9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9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9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9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9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9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9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9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9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9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9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9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9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9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9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9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9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9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9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9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9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9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9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9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9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9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9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9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9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9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9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9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9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9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9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9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9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9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9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9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9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9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9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9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9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9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9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9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9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9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9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9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9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9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9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9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9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9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9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9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9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9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9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9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9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9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9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9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9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9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9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9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9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9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9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9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9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9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9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9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9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9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9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9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9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9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9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9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9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9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9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9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9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9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9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9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9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9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9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9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9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9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9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9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9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9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9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9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9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9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9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9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9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9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9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9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9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9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9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9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9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9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9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9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9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9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9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9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9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9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9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9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9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9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9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9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9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9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9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9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9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9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9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9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9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9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9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9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9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9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9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9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9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9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9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9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9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9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9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9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9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9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9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9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9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9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9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9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9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9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9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9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9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9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9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9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9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9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9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9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9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9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9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9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9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9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9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9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9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9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9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9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9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9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9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9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9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9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9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9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9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9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9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9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9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9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9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9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9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9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9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9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9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9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9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9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9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9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9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9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9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9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9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9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9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9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9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9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9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9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9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9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9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9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9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9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9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9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9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9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9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9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9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9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9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9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9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9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9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9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9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9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9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9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9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9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9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9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9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9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9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9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9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9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9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9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9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9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9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9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9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9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9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9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9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9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9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9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9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9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9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9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9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9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9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9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9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9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9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9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9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9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9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9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9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9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9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9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9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9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9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9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9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9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9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9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9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9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9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9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9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9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9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9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9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9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9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9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9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9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9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9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9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9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9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9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9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9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9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9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9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9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9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9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9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9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9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9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9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9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9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9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9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9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9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9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9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9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9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9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9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9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9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9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9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9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9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9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9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9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9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9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9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9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9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9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9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9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9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9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9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9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9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9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9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9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9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9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9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9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9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9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9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9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9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9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9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9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9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9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9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9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9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9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9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9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9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9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9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9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9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9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9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9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9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9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9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9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9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9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9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9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9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9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9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9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9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9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9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9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9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9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9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9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9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9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9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9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9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9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9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9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9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9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9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9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9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9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9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9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9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9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9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9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9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9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9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9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9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9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9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9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9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9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9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9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9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9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9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9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9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9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9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9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9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9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9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9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9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9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9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9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9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9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9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9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9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9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9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9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9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9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9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9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9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9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</sheetData>
  <sheetProtection algorithmName="SHA-512" hashValue="Zl2AtOW9Aby4fLlb/XLwfvgC6M/j90J6NpKeB7WAjNV9LVnNE3Qi949zUeBrqRx1+JWfrS7ikzmfzJG/0WCNyw==" saltValue="LszCDzC8HKPCRaVTAVleQg==" spinCount="100000" sheet="1" objects="1" scenarios="1" formatCells="0" formatColumns="0" formatRows="0"/>
  <mergeCells count="1">
    <mergeCell ref="A1:C1"/>
  </mergeCells>
  <pageMargins left="0.7" right="0.7" top="0.75" bottom="0.75" header="0.51180555555555496" footer="0.51180555555555496"/>
  <pageSetup scale="5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4"/>
  <sheetViews>
    <sheetView zoomScale="85" zoomScaleNormal="85" workbookViewId="0">
      <selection activeCell="C13" sqref="C13"/>
    </sheetView>
  </sheetViews>
  <sheetFormatPr defaultColWidth="14.44140625" defaultRowHeight="14.4" x14ac:dyDescent="0.3"/>
  <cols>
    <col min="1" max="1" width="30.88671875" style="1" customWidth="1"/>
    <col min="2" max="2" width="33.6640625" style="1" customWidth="1"/>
    <col min="3" max="3" width="25.44140625" style="1" customWidth="1"/>
    <col min="4" max="4" width="2.5546875" style="1" customWidth="1"/>
    <col min="5" max="5" width="38.554687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67.2" customHeight="1" x14ac:dyDescent="0.3">
      <c r="A1" s="40"/>
      <c r="B1" s="40"/>
      <c r="C1" s="40"/>
      <c r="D1" s="29"/>
      <c r="E1" s="30" t="s">
        <v>134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2.75" customHeight="1" x14ac:dyDescent="0.3">
      <c r="A2" s="41" t="s">
        <v>17</v>
      </c>
      <c r="B2" s="42" t="s">
        <v>18</v>
      </c>
      <c r="C2" s="42" t="s">
        <v>19</v>
      </c>
      <c r="D2" s="31"/>
      <c r="E2" s="32" t="s">
        <v>20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" customHeight="1" x14ac:dyDescent="0.3">
      <c r="A3" s="43" t="s">
        <v>78</v>
      </c>
      <c r="B3" s="43"/>
      <c r="C3" s="44"/>
      <c r="D3" s="31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" customHeight="1" x14ac:dyDescent="0.3">
      <c r="A4" s="45" t="s">
        <v>79</v>
      </c>
      <c r="B4" s="46"/>
      <c r="C4" s="46" t="s">
        <v>80</v>
      </c>
      <c r="D4" s="31"/>
      <c r="E4" s="34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 x14ac:dyDescent="0.3">
      <c r="A5" s="45" t="s">
        <v>81</v>
      </c>
      <c r="B5" s="46"/>
      <c r="C5" s="46" t="s">
        <v>82</v>
      </c>
      <c r="D5" s="31"/>
      <c r="E5" s="34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 x14ac:dyDescent="0.3">
      <c r="A6" s="45" t="s">
        <v>83</v>
      </c>
      <c r="B6" s="46" t="s">
        <v>84</v>
      </c>
      <c r="C6" s="46"/>
      <c r="D6" s="31"/>
      <c r="E6" s="34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 x14ac:dyDescent="0.3">
      <c r="A7" s="45" t="s">
        <v>85</v>
      </c>
      <c r="B7" s="46" t="s">
        <v>86</v>
      </c>
      <c r="C7" s="46"/>
      <c r="D7" s="31"/>
      <c r="E7" s="34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" customHeight="1" x14ac:dyDescent="0.3">
      <c r="A8" s="45" t="s">
        <v>87</v>
      </c>
      <c r="B8" s="46" t="s">
        <v>88</v>
      </c>
      <c r="C8" s="46"/>
      <c r="D8" s="31"/>
      <c r="E8" s="34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5" customHeight="1" x14ac:dyDescent="0.3">
      <c r="A9" s="45" t="s">
        <v>89</v>
      </c>
      <c r="B9" s="47"/>
      <c r="C9" s="46" t="s">
        <v>90</v>
      </c>
      <c r="D9" s="31"/>
      <c r="E9" s="34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" customHeight="1" x14ac:dyDescent="0.3">
      <c r="A10" s="45" t="s">
        <v>91</v>
      </c>
      <c r="B10" s="47"/>
      <c r="C10" s="46" t="s">
        <v>92</v>
      </c>
      <c r="D10" s="31"/>
      <c r="E10" s="34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" customHeight="1" x14ac:dyDescent="0.3">
      <c r="A11" s="45" t="s">
        <v>93</v>
      </c>
      <c r="B11" s="47"/>
      <c r="C11" s="46" t="s">
        <v>94</v>
      </c>
      <c r="D11" s="31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" customHeight="1" x14ac:dyDescent="0.3">
      <c r="A12" s="45" t="s">
        <v>95</v>
      </c>
      <c r="B12" s="47"/>
      <c r="C12" s="46" t="s">
        <v>96</v>
      </c>
      <c r="D12" s="31"/>
      <c r="E12" s="3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3">
      <c r="A13" s="45" t="s">
        <v>97</v>
      </c>
      <c r="B13" s="47"/>
      <c r="C13" s="46" t="s">
        <v>98</v>
      </c>
      <c r="D13" s="31"/>
      <c r="E13" s="34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 x14ac:dyDescent="0.3">
      <c r="A14" s="48" t="s">
        <v>55</v>
      </c>
      <c r="B14" s="48"/>
      <c r="C14" s="44"/>
      <c r="D14" s="31"/>
      <c r="E14" s="33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 x14ac:dyDescent="0.3">
      <c r="A15" s="45" t="s">
        <v>99</v>
      </c>
      <c r="B15" s="47" t="s">
        <v>40</v>
      </c>
      <c r="C15" s="47"/>
      <c r="D15" s="31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" customHeight="1" x14ac:dyDescent="0.3">
      <c r="A16" s="45" t="s">
        <v>100</v>
      </c>
      <c r="B16" s="47" t="s">
        <v>40</v>
      </c>
      <c r="C16" s="47"/>
      <c r="D16" s="31"/>
      <c r="E16" s="3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" customHeight="1" x14ac:dyDescent="0.3">
      <c r="A17" s="45" t="s">
        <v>101</v>
      </c>
      <c r="B17" s="47" t="s">
        <v>40</v>
      </c>
      <c r="C17" s="47"/>
      <c r="D17" s="31"/>
      <c r="E17" s="34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 x14ac:dyDescent="0.3">
      <c r="A18" s="45" t="s">
        <v>102</v>
      </c>
      <c r="B18" s="47" t="s">
        <v>40</v>
      </c>
      <c r="C18" s="47"/>
      <c r="D18" s="31"/>
      <c r="E18" s="34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 x14ac:dyDescent="0.3">
      <c r="A19" s="45" t="s">
        <v>103</v>
      </c>
      <c r="B19" s="47" t="s">
        <v>40</v>
      </c>
      <c r="C19" s="47"/>
      <c r="D19" s="35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3">
      <c r="A20" s="45" t="s">
        <v>104</v>
      </c>
      <c r="B20" s="47"/>
      <c r="C20" s="47" t="s">
        <v>105</v>
      </c>
      <c r="D20" s="35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" customHeight="1" x14ac:dyDescent="0.3">
      <c r="A21" s="48" t="s">
        <v>75</v>
      </c>
      <c r="B21" s="48"/>
      <c r="C21" s="44"/>
      <c r="D21" s="31"/>
      <c r="E21" s="3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" customHeight="1" x14ac:dyDescent="0.3">
      <c r="A22" s="45" t="s">
        <v>106</v>
      </c>
      <c r="B22" s="47" t="s">
        <v>40</v>
      </c>
      <c r="C22" s="47"/>
      <c r="D22" s="31"/>
      <c r="E22" s="34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" customHeight="1" x14ac:dyDescent="0.3">
      <c r="A23" s="45" t="s">
        <v>107</v>
      </c>
      <c r="B23" s="47" t="s">
        <v>108</v>
      </c>
      <c r="C23" s="47" t="s">
        <v>109</v>
      </c>
      <c r="D23" s="31"/>
      <c r="E23" s="3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" customHeight="1" x14ac:dyDescent="0.3">
      <c r="A24" s="56" t="s">
        <v>110</v>
      </c>
      <c r="B24" s="57"/>
      <c r="C24" s="57" t="s">
        <v>111</v>
      </c>
      <c r="D24" s="31"/>
      <c r="E24" s="3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45"/>
      <c r="B25" s="45"/>
      <c r="C25" s="47"/>
      <c r="D25" s="31"/>
      <c r="E25" s="38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45"/>
      <c r="B26" s="45"/>
      <c r="C26" s="47"/>
      <c r="D26" s="31"/>
      <c r="E26" s="38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45"/>
      <c r="B27" s="45"/>
      <c r="C27" s="47"/>
      <c r="D27" s="31"/>
      <c r="E27" s="38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45"/>
      <c r="B28" s="45"/>
      <c r="C28" s="47"/>
      <c r="D28" s="31"/>
      <c r="E28" s="38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54"/>
      <c r="B29" s="54"/>
      <c r="C29" s="5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31"/>
      <c r="B30" s="31"/>
      <c r="C30" s="3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31"/>
      <c r="B31" s="31"/>
      <c r="C31" s="3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31"/>
      <c r="B32" s="31"/>
      <c r="C32" s="3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31"/>
      <c r="B33" s="31"/>
      <c r="C33" s="3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3">
      <c r="A34" s="31"/>
      <c r="B34" s="31"/>
      <c r="C34" s="3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3">
      <c r="A35" s="31"/>
      <c r="B35" s="31"/>
      <c r="C35" s="39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31"/>
      <c r="B36" s="31"/>
      <c r="C36" s="3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31"/>
      <c r="B37" s="31"/>
      <c r="C37" s="39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9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9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9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9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9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9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9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9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9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9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9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9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9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9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9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9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9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9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9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9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9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9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9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9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9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9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9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9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9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9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9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9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9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9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9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9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9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9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9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9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9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9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9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9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9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9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9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9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9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9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9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9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9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9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9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9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9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9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9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9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9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9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9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9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9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9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9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9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9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9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9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9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9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9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9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9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9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9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9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9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9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9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9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9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9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9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9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9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9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9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9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9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9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9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9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9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9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9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9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9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9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9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9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9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9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9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9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9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9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9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9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9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9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9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9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9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9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9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9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9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9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9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9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9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9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9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9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9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9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9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9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9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9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9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9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9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9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9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9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9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9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9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9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9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9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9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9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9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9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9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9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9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9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9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9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9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9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9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9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9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9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9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9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9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9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9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9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9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9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9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9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9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9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9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9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9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9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9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9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9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9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9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9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9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9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9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9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9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9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9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9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9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9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9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9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9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9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9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9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9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9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9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9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9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9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9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9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9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9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9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9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9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9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9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9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9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9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9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9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9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9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9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9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9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9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9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9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9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9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9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9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9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9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9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9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9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9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9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9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9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9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9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9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9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9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9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9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9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9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9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9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9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9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9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9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9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9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9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9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9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9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9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9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9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9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9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9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9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9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9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9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9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9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9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9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9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9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9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9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9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9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9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9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9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9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9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9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9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9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9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9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9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9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9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9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9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9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9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9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9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9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9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9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9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9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9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9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9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9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9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9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9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9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9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9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9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9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9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9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9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9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9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9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9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9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9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9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9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9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9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9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9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9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9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9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9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9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9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9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9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9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9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9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9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9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9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9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9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9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9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9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9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9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9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9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9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9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9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9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9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9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9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9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9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9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9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9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9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9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9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9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9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9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9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9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9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9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9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9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9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9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9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9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9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9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9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9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9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9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9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9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9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9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9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9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9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9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9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9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9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9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9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9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9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9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9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9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9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9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9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9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9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9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9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9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9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9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9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9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9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9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9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9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9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9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9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9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9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9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9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9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9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9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9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9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9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9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9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9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9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9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9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9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9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9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9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9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9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9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9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9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9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9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9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9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9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9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9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9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9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9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9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9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9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9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9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9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9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9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9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9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9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9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9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9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9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9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9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9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9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9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9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9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9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9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9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9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9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9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9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9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9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9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9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9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9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9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9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9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9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9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9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9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9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9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9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9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9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9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9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9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9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9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9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9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9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9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9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9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9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9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9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9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9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9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9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9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9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9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9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9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9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9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9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9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9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9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9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9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9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9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9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9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9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9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9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9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9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9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9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9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9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9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9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9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9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9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9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9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9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9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9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9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9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9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9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9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9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9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9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9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9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9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9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9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9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9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9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9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9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9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9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9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9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9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9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9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9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9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9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9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9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9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9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9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9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9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9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9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9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9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9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9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9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9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9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9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9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9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9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9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9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9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9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9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9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9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9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9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9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9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9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9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9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9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9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9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9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9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9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9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9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9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9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9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9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9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9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9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9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9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9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9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9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9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9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9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9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9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9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9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9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9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9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9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9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9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9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9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9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9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9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9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9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9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9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9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9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9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9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9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9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9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9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9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9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9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9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9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9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9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9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9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9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9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9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9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9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9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9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9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9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9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9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9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9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9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9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9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9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9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9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9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9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9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9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9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9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9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9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9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9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9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9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9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9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9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9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9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9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9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9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9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9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9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9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9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9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9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9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9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9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9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9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9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9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9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9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9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9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9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9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9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9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9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9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9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9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9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9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9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9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9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9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9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9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9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9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9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9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9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9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9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9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9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9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9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9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9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9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9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9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9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9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9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9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9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9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9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9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9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9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9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9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9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9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9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9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9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9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9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9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9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9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9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9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9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9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9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9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9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9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9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9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9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9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9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9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9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9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9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9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9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9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9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9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9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9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9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9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9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9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9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9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9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9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9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9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9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9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9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9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9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9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9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9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9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9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9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9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9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9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9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9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9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9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9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9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9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9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9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9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9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9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9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9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9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9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9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9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9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9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9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9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9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9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9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9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9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9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9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9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9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</sheetData>
  <sheetProtection algorithmName="SHA-512" hashValue="Y6j4b0EbTJkto0a003pvnFcz+bYL+Vw6Z8wHJubx0yWDjBe9M0s+3zE0iBYMsWP6EReu8B1Ki5N2pHFs9BB9og==" saltValue="bQlPfcR1WFTOrvvjqClvIw==" spinCount="100000" sheet="1" objects="1" scenarios="1" formatCells="0" formatColumns="0" formatRows="0"/>
  <mergeCells count="1">
    <mergeCell ref="A1:C1"/>
  </mergeCells>
  <pageMargins left="0.7" right="0.7" top="0.75" bottom="0.75" header="0.51180555555555496" footer="0.51180555555555496"/>
  <pageSetup scale="5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4"/>
  <sheetViews>
    <sheetView zoomScale="70" zoomScaleNormal="70" workbookViewId="0">
      <selection sqref="A1:C27"/>
    </sheetView>
  </sheetViews>
  <sheetFormatPr defaultColWidth="14.44140625" defaultRowHeight="14.4" x14ac:dyDescent="0.3"/>
  <cols>
    <col min="1" max="1" width="30.88671875" style="1" customWidth="1"/>
    <col min="2" max="2" width="33.6640625" style="1" customWidth="1"/>
    <col min="3" max="3" width="25.44140625" style="1" customWidth="1"/>
    <col min="4" max="4" width="2.5546875" style="1" customWidth="1"/>
    <col min="5" max="5" width="38.554687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40"/>
      <c r="B1" s="40"/>
      <c r="C1" s="40"/>
      <c r="D1" s="29"/>
      <c r="E1" s="30" t="s">
        <v>134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2.75" customHeight="1" x14ac:dyDescent="0.3">
      <c r="A2" s="41" t="s">
        <v>17</v>
      </c>
      <c r="B2" s="42" t="s">
        <v>18</v>
      </c>
      <c r="C2" s="42" t="s">
        <v>19</v>
      </c>
      <c r="D2" s="31"/>
      <c r="E2" s="32" t="s">
        <v>20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" customHeight="1" x14ac:dyDescent="0.3">
      <c r="A3" s="43" t="s">
        <v>78</v>
      </c>
      <c r="B3" s="43"/>
      <c r="C3" s="44"/>
      <c r="D3" s="31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" customHeight="1" x14ac:dyDescent="0.3">
      <c r="A4" s="45" t="s">
        <v>79</v>
      </c>
      <c r="B4" s="46" t="s">
        <v>80</v>
      </c>
      <c r="C4" s="8"/>
      <c r="D4" s="31"/>
      <c r="E4" s="34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 x14ac:dyDescent="0.3">
      <c r="A5" s="45" t="s">
        <v>81</v>
      </c>
      <c r="B5" s="46"/>
      <c r="C5" s="46" t="s">
        <v>82</v>
      </c>
      <c r="D5" s="31"/>
      <c r="E5" s="34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 x14ac:dyDescent="0.3">
      <c r="A6" s="45" t="s">
        <v>83</v>
      </c>
      <c r="B6" s="46" t="s">
        <v>84</v>
      </c>
      <c r="C6" s="46"/>
      <c r="D6" s="31"/>
      <c r="E6" s="34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 x14ac:dyDescent="0.3">
      <c r="A7" s="45" t="s">
        <v>85</v>
      </c>
      <c r="B7" s="46" t="s">
        <v>86</v>
      </c>
      <c r="C7" s="46"/>
      <c r="D7" s="31"/>
      <c r="E7" s="34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" customHeight="1" x14ac:dyDescent="0.3">
      <c r="A8" s="45" t="s">
        <v>87</v>
      </c>
      <c r="B8" s="46" t="s">
        <v>88</v>
      </c>
      <c r="C8" s="46"/>
      <c r="D8" s="31"/>
      <c r="E8" s="34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5" customHeight="1" x14ac:dyDescent="0.3">
      <c r="A9" s="45" t="s">
        <v>89</v>
      </c>
      <c r="B9" s="47"/>
      <c r="C9" s="46" t="s">
        <v>90</v>
      </c>
      <c r="D9" s="31"/>
      <c r="E9" s="34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" customHeight="1" x14ac:dyDescent="0.3">
      <c r="A10" s="45" t="s">
        <v>91</v>
      </c>
      <c r="B10" s="47"/>
      <c r="C10" s="46" t="s">
        <v>92</v>
      </c>
      <c r="D10" s="31"/>
      <c r="E10" s="34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" customHeight="1" x14ac:dyDescent="0.3">
      <c r="A11" s="45" t="s">
        <v>93</v>
      </c>
      <c r="B11" s="47"/>
      <c r="C11" s="46" t="s">
        <v>94</v>
      </c>
      <c r="D11" s="31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" customHeight="1" x14ac:dyDescent="0.3">
      <c r="A12" s="45" t="s">
        <v>95</v>
      </c>
      <c r="B12" s="47"/>
      <c r="C12" s="46" t="s">
        <v>96</v>
      </c>
      <c r="D12" s="31"/>
      <c r="E12" s="3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3">
      <c r="A13" s="45" t="s">
        <v>97</v>
      </c>
      <c r="B13" s="47"/>
      <c r="C13" s="46" t="s">
        <v>98</v>
      </c>
      <c r="D13" s="31"/>
      <c r="E13" s="34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 x14ac:dyDescent="0.3">
      <c r="A14" s="48" t="s">
        <v>55</v>
      </c>
      <c r="B14" s="48"/>
      <c r="C14" s="44"/>
      <c r="D14" s="31"/>
      <c r="E14" s="33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 x14ac:dyDescent="0.3">
      <c r="A15" s="45" t="s">
        <v>99</v>
      </c>
      <c r="B15" s="47"/>
      <c r="C15" s="47">
        <v>1</v>
      </c>
      <c r="D15" s="31"/>
      <c r="E15" s="3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" customHeight="1" x14ac:dyDescent="0.3">
      <c r="A16" s="45" t="s">
        <v>100</v>
      </c>
      <c r="B16" s="47" t="s">
        <v>40</v>
      </c>
      <c r="C16" s="47"/>
      <c r="D16" s="31"/>
      <c r="E16" s="3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" customHeight="1" x14ac:dyDescent="0.3">
      <c r="A17" s="45" t="s">
        <v>101</v>
      </c>
      <c r="B17" s="47" t="s">
        <v>40</v>
      </c>
      <c r="C17" s="47"/>
      <c r="D17" s="31"/>
      <c r="E17" s="34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 x14ac:dyDescent="0.3">
      <c r="A18" s="45" t="s">
        <v>112</v>
      </c>
      <c r="B18" s="47"/>
      <c r="C18" s="47">
        <v>1</v>
      </c>
      <c r="D18" s="31"/>
      <c r="E18" s="34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 x14ac:dyDescent="0.3">
      <c r="A19" s="45" t="s">
        <v>103</v>
      </c>
      <c r="B19" s="47" t="s">
        <v>40</v>
      </c>
      <c r="C19" s="47"/>
      <c r="D19" s="35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3">
      <c r="A20" s="45" t="s">
        <v>104</v>
      </c>
      <c r="B20" s="47"/>
      <c r="C20" s="47" t="s">
        <v>105</v>
      </c>
      <c r="D20" s="35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" customHeight="1" x14ac:dyDescent="0.3">
      <c r="A21" s="48" t="s">
        <v>75</v>
      </c>
      <c r="B21" s="48"/>
      <c r="C21" s="44"/>
      <c r="D21" s="31"/>
      <c r="E21" s="3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" customHeight="1" x14ac:dyDescent="0.3">
      <c r="A22" s="45" t="s">
        <v>106</v>
      </c>
      <c r="B22" s="47" t="s">
        <v>40</v>
      </c>
      <c r="C22" s="47"/>
      <c r="D22" s="31"/>
      <c r="E22" s="34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" customHeight="1" x14ac:dyDescent="0.3">
      <c r="A23" s="45" t="s">
        <v>107</v>
      </c>
      <c r="B23" s="47" t="s">
        <v>40</v>
      </c>
      <c r="C23" s="47" t="s">
        <v>109</v>
      </c>
      <c r="D23" s="31"/>
      <c r="E23" s="3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" customHeight="1" x14ac:dyDescent="0.3">
      <c r="A24" s="56" t="s">
        <v>110</v>
      </c>
      <c r="B24" s="57"/>
      <c r="C24" s="57" t="s">
        <v>111</v>
      </c>
      <c r="D24" s="31"/>
      <c r="E24" s="34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45"/>
      <c r="B25" s="45"/>
      <c r="C25" s="47"/>
      <c r="D25" s="31"/>
      <c r="E25" s="38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45"/>
      <c r="B26" s="45"/>
      <c r="C26" s="47"/>
      <c r="D26" s="31"/>
      <c r="E26" s="38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45"/>
      <c r="B27" s="45"/>
      <c r="C27" s="47"/>
      <c r="D27" s="31"/>
      <c r="E27" s="38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31"/>
      <c r="B28" s="31"/>
      <c r="C28" s="3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31"/>
      <c r="B29" s="31"/>
      <c r="C29" s="39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31"/>
      <c r="B30" s="31"/>
      <c r="C30" s="3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31"/>
      <c r="B31" s="31"/>
      <c r="C31" s="3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31"/>
      <c r="B32" s="31"/>
      <c r="C32" s="3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31"/>
      <c r="B33" s="31"/>
      <c r="C33" s="3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3">
      <c r="A34" s="31"/>
      <c r="B34" s="31"/>
      <c r="C34" s="3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3">
      <c r="A35" s="31"/>
      <c r="B35" s="31"/>
      <c r="C35" s="39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31"/>
      <c r="B36" s="31"/>
      <c r="C36" s="3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31"/>
      <c r="B37" s="31"/>
      <c r="C37" s="39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9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9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9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9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9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9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9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9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9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9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9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9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9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9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9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9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9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9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9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9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9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9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9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9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9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9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9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9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9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9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9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9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9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9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9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9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9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9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9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9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9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9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9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9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9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9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9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9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9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9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9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9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9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9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9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9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9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9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9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9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9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9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9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9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9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9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9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9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9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9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9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9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9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9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9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9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9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9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9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9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9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9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9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9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9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9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9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9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9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9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9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9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9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9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9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9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9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9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9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9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9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9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9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9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9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9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9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9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9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9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9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9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9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9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9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9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9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9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9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9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9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9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9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9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9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9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9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9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9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9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9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9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9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9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9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9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9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9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9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9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9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9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9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9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9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9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9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9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9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9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9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9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9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9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9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9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9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9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9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9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9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9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9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9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9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9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9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9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9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9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9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9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9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9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9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9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9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9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9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9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9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9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9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9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9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9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9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9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9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9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9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9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9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9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9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9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9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9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9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9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9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9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9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9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9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9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9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9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9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9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9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9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9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9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9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9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9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9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9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9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9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9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9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9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9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9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9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9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9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9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9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9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9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9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9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9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9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9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9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9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9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9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9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9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9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9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9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9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9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9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9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9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9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9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9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9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9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9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9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9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9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9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9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9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9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9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9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9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9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9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9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9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9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9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9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9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9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9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9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9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9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9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9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9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9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9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9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9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9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9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9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9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9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9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9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9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9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9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9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9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9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9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9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9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9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9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9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9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9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9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9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9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9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9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9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9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9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9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9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9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9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9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9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9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9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9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9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9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9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9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9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9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9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9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9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9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9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9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9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9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9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9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9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9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9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9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9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9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9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9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9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9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9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9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9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9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9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9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9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9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9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9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9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9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9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9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9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9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9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9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9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9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9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9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9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9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9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9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9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9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9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9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9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9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9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9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9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9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9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9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9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9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9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9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9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9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9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9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9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9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9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9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9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9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9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9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9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9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9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9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9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9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9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9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9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9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9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9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9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9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9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9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9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9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9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9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9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9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9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9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9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9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9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9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9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9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9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9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9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9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9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9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9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9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9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9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9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9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9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9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9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9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9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9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9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9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9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9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9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9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9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9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9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9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9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9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9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9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9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9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9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9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9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9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9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9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9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9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9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9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9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9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9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9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9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9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9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9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9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9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9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9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9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9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9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9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9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9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9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9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9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9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9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9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9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9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9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9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9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9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9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9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9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9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9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9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9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9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9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9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9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9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9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9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9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9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9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9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9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9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9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9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9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9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9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9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9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9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9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9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9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9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9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9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9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9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9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9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9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9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9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9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9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9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9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9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9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9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9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9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9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9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9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9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9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9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9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9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9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9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9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9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9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9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9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9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9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9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9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9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9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9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9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9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9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9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9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9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9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9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9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9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9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9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9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9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9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9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9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9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9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9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9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9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9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9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9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9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9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9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9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9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9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9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9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9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9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9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9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9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9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9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9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9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9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9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9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9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9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9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9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9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9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9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9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9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9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9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9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9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9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9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9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9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9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9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9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9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9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9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9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9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9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9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9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9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9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9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9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9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9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9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9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9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9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9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9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9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9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9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9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9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9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9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9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9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9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9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9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9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9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9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9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9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9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9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9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9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9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9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9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9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9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9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9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9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9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9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9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9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9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9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9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9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9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9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9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9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9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9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9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9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9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9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9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9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9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9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9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9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9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9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9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9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9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9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9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9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9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9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9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9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9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9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9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9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9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9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9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9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9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9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9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9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9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9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9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9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9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9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9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9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9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9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9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9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9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9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9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9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9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9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9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9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9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9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9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9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9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9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9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9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9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9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9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9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9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9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9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9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9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9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9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9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9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9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9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9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9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9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9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9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9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9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9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9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9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9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9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9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9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9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9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9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9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9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9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9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9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9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9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9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9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9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9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9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9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9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9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9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9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9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9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9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9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9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9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9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9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9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9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9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9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9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9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9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9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9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9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9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9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9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9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9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9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9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9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9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9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9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9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9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9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9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9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9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9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9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9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9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9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9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9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9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9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9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9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9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9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9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9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9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9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</sheetData>
  <sheetProtection algorithmName="SHA-512" hashValue="jTKKG7OoDuOkuRVIpw2Cg7evD/KmRV+KAJiJNRlLYHOkdUR3P0Mqft28i3sujaYOWsVtzq1J9sBZs5PRc+yZww==" saltValue="F2Yx7Sm4eX1AyEjjZR+Ltg==" spinCount="100000" sheet="1" objects="1" scenarios="1" formatCells="0" formatColumns="0" formatRows="0"/>
  <mergeCells count="1">
    <mergeCell ref="A1:C1"/>
  </mergeCells>
  <pageMargins left="0.7" right="0.7" top="0.75" bottom="0.75" header="0.51180555555555496" footer="0.51180555555555496"/>
  <pageSetup scale="5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66"/>
  <sheetViews>
    <sheetView zoomScale="70" zoomScaleNormal="70" workbookViewId="0">
      <selection activeCell="C34" sqref="C34"/>
    </sheetView>
  </sheetViews>
  <sheetFormatPr defaultColWidth="14.44140625" defaultRowHeight="14.4" x14ac:dyDescent="0.3"/>
  <cols>
    <col min="1" max="1" width="32.33203125" style="1" customWidth="1"/>
    <col min="2" max="2" width="33.6640625" style="1" customWidth="1"/>
    <col min="3" max="3" width="25.44140625" style="1" customWidth="1"/>
    <col min="4" max="4" width="2.5546875" style="1" customWidth="1"/>
    <col min="5" max="5" width="38.554687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40"/>
      <c r="B1" s="40"/>
      <c r="C1" s="40"/>
      <c r="D1" s="29"/>
      <c r="E1" s="30" t="s">
        <v>134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2.75" customHeight="1" x14ac:dyDescent="0.3">
      <c r="A2" s="41" t="s">
        <v>17</v>
      </c>
      <c r="B2" s="42" t="s">
        <v>18</v>
      </c>
      <c r="C2" s="42" t="s">
        <v>19</v>
      </c>
      <c r="D2" s="31"/>
      <c r="E2" s="32" t="s">
        <v>20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" customHeight="1" x14ac:dyDescent="0.3">
      <c r="A3" s="48" t="s">
        <v>55</v>
      </c>
      <c r="B3" s="48"/>
      <c r="C3" s="44"/>
      <c r="D3" s="31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" customHeight="1" x14ac:dyDescent="0.3">
      <c r="A4" s="45" t="s">
        <v>113</v>
      </c>
      <c r="B4" s="47" t="s">
        <v>114</v>
      </c>
      <c r="C4" s="47"/>
      <c r="D4" s="31"/>
      <c r="E4" s="34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 x14ac:dyDescent="0.3">
      <c r="A5" s="45" t="s">
        <v>115</v>
      </c>
      <c r="B5" s="47"/>
      <c r="C5" s="47" t="s">
        <v>59</v>
      </c>
      <c r="D5" s="31"/>
      <c r="E5" s="34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 x14ac:dyDescent="0.3">
      <c r="A6" s="45" t="s">
        <v>116</v>
      </c>
      <c r="B6" s="47"/>
      <c r="C6" s="47" t="s">
        <v>62</v>
      </c>
      <c r="D6" s="31"/>
      <c r="E6" s="34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 x14ac:dyDescent="0.3">
      <c r="A7" s="45" t="s">
        <v>117</v>
      </c>
      <c r="B7" s="47"/>
      <c r="C7" s="47" t="s">
        <v>62</v>
      </c>
      <c r="D7" s="31"/>
      <c r="E7" s="34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.75" customHeight="1" x14ac:dyDescent="0.3">
      <c r="A8" s="45" t="s">
        <v>118</v>
      </c>
      <c r="B8" s="47"/>
      <c r="C8" s="47" t="s">
        <v>62</v>
      </c>
      <c r="D8" s="35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 x14ac:dyDescent="0.3">
      <c r="A9" s="45" t="s">
        <v>119</v>
      </c>
      <c r="B9" s="47"/>
      <c r="C9" s="47" t="s">
        <v>62</v>
      </c>
      <c r="D9" s="35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3">
      <c r="A10" s="45" t="s">
        <v>120</v>
      </c>
      <c r="B10" s="47"/>
      <c r="C10" s="47" t="s">
        <v>62</v>
      </c>
      <c r="D10" s="35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" customHeight="1" x14ac:dyDescent="0.3">
      <c r="A11" s="48" t="s">
        <v>72</v>
      </c>
      <c r="B11" s="48"/>
      <c r="C11" s="44"/>
      <c r="D11" s="31"/>
      <c r="E11" s="3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" customHeight="1" x14ac:dyDescent="0.3">
      <c r="A12" s="45" t="s">
        <v>121</v>
      </c>
      <c r="B12" s="47" t="s">
        <v>114</v>
      </c>
      <c r="C12" s="47"/>
      <c r="D12" s="31"/>
      <c r="E12" s="3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3">
      <c r="A13" s="45" t="s">
        <v>122</v>
      </c>
      <c r="B13" s="47" t="s">
        <v>40</v>
      </c>
      <c r="C13" s="47"/>
      <c r="D13" s="31"/>
      <c r="E13" s="34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 x14ac:dyDescent="0.3">
      <c r="A14" s="45" t="s">
        <v>123</v>
      </c>
      <c r="B14" s="47"/>
      <c r="C14" s="47" t="s">
        <v>124</v>
      </c>
      <c r="D14" s="31"/>
      <c r="E14" s="34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 x14ac:dyDescent="0.3">
      <c r="A15" s="48" t="s">
        <v>75</v>
      </c>
      <c r="B15" s="48"/>
      <c r="C15" s="44"/>
      <c r="D15" s="31"/>
      <c r="E15" s="3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" customHeight="1" x14ac:dyDescent="0.3">
      <c r="A16" s="45" t="s">
        <v>125</v>
      </c>
      <c r="B16" s="47" t="s">
        <v>40</v>
      </c>
      <c r="C16" s="47"/>
      <c r="D16" s="31"/>
      <c r="E16" s="3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customHeight="1" x14ac:dyDescent="0.3">
      <c r="A17" s="45"/>
      <c r="B17" s="45"/>
      <c r="C17" s="47"/>
      <c r="D17" s="31"/>
      <c r="E17" s="38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customHeight="1" x14ac:dyDescent="0.3">
      <c r="A18" s="45"/>
      <c r="B18" s="45"/>
      <c r="C18" s="47"/>
      <c r="D18" s="31"/>
      <c r="E18" s="3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 x14ac:dyDescent="0.3">
      <c r="A19" s="45"/>
      <c r="B19" s="45"/>
      <c r="C19" s="47"/>
      <c r="D19" s="31"/>
      <c r="E19" s="38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31"/>
      <c r="B20" s="31"/>
      <c r="C20" s="3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31"/>
      <c r="B21" s="31"/>
      <c r="C21" s="39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31"/>
      <c r="B22" s="31"/>
      <c r="C22" s="3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31"/>
      <c r="B23" s="31"/>
      <c r="C23" s="39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31"/>
      <c r="B24" s="31"/>
      <c r="C24" s="3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31"/>
      <c r="B25" s="31"/>
      <c r="C25" s="3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31"/>
      <c r="B26" s="31"/>
      <c r="C26" s="3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31"/>
      <c r="B27" s="31"/>
      <c r="C27" s="39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31"/>
      <c r="B28" s="31"/>
      <c r="C28" s="3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31"/>
      <c r="B29" s="31"/>
      <c r="C29" s="39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31"/>
      <c r="B30" s="31"/>
      <c r="C30" s="3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31"/>
      <c r="B31" s="31"/>
      <c r="C31" s="3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31"/>
      <c r="B32" s="31"/>
      <c r="C32" s="3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31"/>
      <c r="B33" s="31"/>
      <c r="C33" s="3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3">
      <c r="A34" s="31"/>
      <c r="B34" s="31"/>
      <c r="C34" s="3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3">
      <c r="A35" s="31"/>
      <c r="B35" s="31"/>
      <c r="C35" s="39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31"/>
      <c r="B36" s="31"/>
      <c r="C36" s="3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31"/>
      <c r="B37" s="31"/>
      <c r="C37" s="39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9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9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9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9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9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9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9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9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9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9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9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9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9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9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9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9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9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9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9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9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9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9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9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9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9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9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9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9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9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9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9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9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9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9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9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9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9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9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9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9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9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9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9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9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9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9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9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9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9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9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9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9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9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9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9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9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9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9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9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9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9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9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9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9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9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9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9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9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9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9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9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9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9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9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9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9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9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9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9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9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9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9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9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9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9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9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9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9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9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9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9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9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9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9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9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9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9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9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9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9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9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9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9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9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9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9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9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9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9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9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9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9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9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9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9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9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9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9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9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9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9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9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9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9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9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9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9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9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9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9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9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9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9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9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9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9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9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9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9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9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9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9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9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9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9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9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9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9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9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9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9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9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9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9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9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9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9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9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9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9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9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9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9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9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9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9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9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9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9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9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9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9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9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9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9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9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9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9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9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9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9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9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9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9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9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9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9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9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9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9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9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9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9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9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9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9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9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9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9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9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9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9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9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9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9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9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9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9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9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9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9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9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9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9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9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9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9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9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9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9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9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9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9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9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9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9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9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9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9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9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9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9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9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9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9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9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9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9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9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9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9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9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9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9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9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9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9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9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9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9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9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9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9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9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9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9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9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9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9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9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9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9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9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9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9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9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9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9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9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9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9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9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9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9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9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9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9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9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9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9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9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9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9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9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9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9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9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9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9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9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9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9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9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9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9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9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9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9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9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9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9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9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9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9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9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9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9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9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9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9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9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9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9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9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9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9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9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9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9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9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9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9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9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9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9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9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9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9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9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9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9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9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9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9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9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9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9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9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9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9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9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9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9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9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9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9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9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9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9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9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9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9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9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9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9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9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9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9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9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9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9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9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9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9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9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9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9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9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9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9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9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9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9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9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9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9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9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9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9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9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9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9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9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9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9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9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9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9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9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9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9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9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9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9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9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9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9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9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9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9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9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9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9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9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9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9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9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9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9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9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9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9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9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9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9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9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9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9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9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9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9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9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9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9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9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9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9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9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9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9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9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9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9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9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9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9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9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9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9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9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9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9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9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9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9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9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9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9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9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9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9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9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9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9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9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9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9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9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9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9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9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9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9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9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9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9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9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9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9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9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9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9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9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9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9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9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9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9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9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9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9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9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9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9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9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9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9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9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9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9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9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9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9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9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9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9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9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9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9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9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9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9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9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9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9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9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9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9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9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9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9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9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9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9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9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9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9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9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9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9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9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9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9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9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9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9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9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9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9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9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9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9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9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9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9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9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9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9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9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9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9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9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9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9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9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9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9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9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9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9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9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9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9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9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9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9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9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9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9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9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9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9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9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9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9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9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9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9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9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9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9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9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9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9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9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9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9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9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9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9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9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9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9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9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9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9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9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9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9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9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9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9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9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9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9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9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9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9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9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9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9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9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9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9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9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9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9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9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9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9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9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9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9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9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9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9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9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9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9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9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9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9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9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9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9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9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9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9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9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9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9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9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9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9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9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9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9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9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9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9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9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9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9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9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9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9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9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9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9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9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9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9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9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9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9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9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9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9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9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9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9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9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9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9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9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9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9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9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9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9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9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9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9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9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9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9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9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9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9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9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9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9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9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9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9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9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9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9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9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9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9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9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9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9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9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9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9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9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9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9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9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9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9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9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9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9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9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9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9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9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9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9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9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9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9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9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9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9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9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9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9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9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9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9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9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9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9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9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9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9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9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9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9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9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9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9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9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9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9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9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9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9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9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9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9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9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9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9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9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9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9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9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9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9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9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9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9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9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9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9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9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9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9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9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9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9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9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9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9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9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9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9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9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9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9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9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9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9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9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9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9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9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9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9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9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9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9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9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9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9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9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9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9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9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9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9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9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9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9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9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9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9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9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9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9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9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9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9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9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9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9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9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9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9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9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9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9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9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9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9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9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9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9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9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9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9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9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9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9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9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9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9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9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9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9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9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9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9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9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9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9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9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9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9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9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9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9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9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9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9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9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9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9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9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9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9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9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9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9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9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9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9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9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9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9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</sheetData>
  <sheetProtection algorithmName="SHA-512" hashValue="6c4y5LV2Id7Bm5Ba41VfoZ8OZbAzeiUCF1uq163MnL6ZJM2zHUlYdFdXFqliuuCfXNcDhHwbIyAjJRFqeaCvUA==" saltValue="HjEY1U7hlZH0TQpOlZW1xA==" spinCount="100000" sheet="1" objects="1" scenarios="1" formatCells="0" formatColumns="0" formatRows="0"/>
  <mergeCells count="1">
    <mergeCell ref="A1:C1"/>
  </mergeCells>
  <pageMargins left="0.7" right="0.7" top="0.75" bottom="0.75" header="0.51180555555555496" footer="0.51180555555555496"/>
  <pageSetup scale="5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Nabídková cena</vt:lpstr>
      <vt:lpstr>mini PC</vt:lpstr>
      <vt:lpstr>monitor 1</vt:lpstr>
      <vt:lpstr>monitor 2</vt:lpstr>
      <vt:lpstr>USB dokovací stanice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5</cp:revision>
  <dcterms:created xsi:type="dcterms:W3CDTF">2021-02-15T13:20:23Z</dcterms:created>
  <dcterms:modified xsi:type="dcterms:W3CDTF">2022-11-07T08:56:07Z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