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92_22_Obnova a rozšíření vybavení pracovišť mat. sekce 52\2_ZD final\"/>
    </mc:Choice>
  </mc:AlternateContent>
  <xr:revisionPtr revIDLastSave="0" documentId="13_ncr:1_{3A58C993-ED8A-4091-B5AB-60A7E3941FAE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Stolní počítač typ 1" sheetId="7" r:id="rId2"/>
    <sheet name="2 Dokovací stanice" sheetId="6" r:id="rId3"/>
    <sheet name="3_Notebook 14&quot;" sheetId="5" r:id="rId4"/>
    <sheet name="4 Stolní počítač typ 2" sheetId="9" r:id="rId5"/>
    <sheet name="5_Notebook 13,3" sheetId="8" r:id="rId6"/>
    <sheet name="6_Konvertibilní NTB" sheetId="2" r:id="rId7"/>
    <sheet name="7 Notebook 15,6 typ 1" sheetId="10" r:id="rId8"/>
    <sheet name="8 Notebook 15,6 typ 2" sheetId="11" r:id="rId9"/>
  </sheets>
  <definedNames>
    <definedName name="_xlnm.Sheet_Title" localSheetId="3">"""Stoln_po-221"""</definedName>
    <definedName name="_xlnm.Sheet_Title" localSheetId="6">"""Stoln_po-221"""</definedName>
    <definedName name="_xlnm.Sheet_Title" localSheetId="0">"""Nabidkova_cena"""</definedName>
    <definedName name="_xlnm.Print_Area" localSheetId="3">'3_Notebook 14"'!$A$1:$E$23</definedName>
    <definedName name="_xlnm.Print_Area" localSheetId="6">#REF!</definedName>
    <definedName name="_xlnm.Print_Area" localSheetId="0">Nabidkova_cena!$A$1:$I$28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9" i="1"/>
  <c r="G9" i="1" s="1"/>
  <c r="E9" i="1"/>
  <c r="E8" i="1"/>
  <c r="F8" i="1" s="1"/>
  <c r="G8" i="1" s="1"/>
  <c r="F6" i="1"/>
  <c r="G6" i="1" s="1"/>
  <c r="E6" i="1"/>
  <c r="E11" i="1"/>
  <c r="F11" i="1" s="1"/>
  <c r="G11" i="1" s="1"/>
  <c r="E7" i="1"/>
  <c r="F7" i="1" s="1"/>
  <c r="F4" i="1"/>
  <c r="G4" i="1" s="1"/>
  <c r="G7" i="1" l="1"/>
  <c r="E10" i="1"/>
  <c r="E12" i="1"/>
  <c r="F12" i="1" s="1"/>
  <c r="G12" i="1" s="1"/>
  <c r="F17" i="1" l="1"/>
  <c r="G17" i="1" s="1"/>
  <c r="F10" i="1"/>
  <c r="G10" i="1" s="1"/>
</calcChain>
</file>

<file path=xl/sharedStrings.xml><?xml version="1.0" encoding="utf-8"?>
<sst xmlns="http://schemas.openxmlformats.org/spreadsheetml/2006/main" count="315" uniqueCount="137">
  <si>
    <t>číslo položky</t>
  </si>
  <si>
    <t xml:space="preserve"> Kč DPH 21 %</t>
  </si>
  <si>
    <t>Technická specifikace</t>
  </si>
  <si>
    <t>RAM</t>
  </si>
  <si>
    <t>ano</t>
  </si>
  <si>
    <t>Záruka</t>
  </si>
  <si>
    <t>Procesor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</si>
  <si>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</si>
  <si>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</si>
  <si>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</si>
  <si>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</si>
  <si>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</si>
  <si>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</si>
  <si>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</si>
  <si>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</si>
  <si>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</si>
  <si>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</si>
  <si>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</si>
  <si>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</si>
  <si>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</si>
  <si>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</si>
  <si>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</si>
  <si>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</si>
  <si>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</si>
  <si>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</si>
  <si>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</si>
  <si>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</si>
  <si>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</si>
  <si>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Rozlišení displeje</t>
  </si>
  <si>
    <t>Číslo faktury /objednávky</t>
  </si>
  <si>
    <t>8 GB</t>
  </si>
  <si>
    <t>Ano</t>
  </si>
  <si>
    <t>Úhlopříčka displeje</t>
  </si>
  <si>
    <t>1 920 x 1 080</t>
  </si>
  <si>
    <t>DDR</t>
  </si>
  <si>
    <t>Disk</t>
  </si>
  <si>
    <t>SSD M.2</t>
  </si>
  <si>
    <t>512 GB</t>
  </si>
  <si>
    <t>HDMI</t>
  </si>
  <si>
    <t>USB Type-C</t>
  </si>
  <si>
    <t>Počet Type-A</t>
  </si>
  <si>
    <t>Konektivita</t>
  </si>
  <si>
    <t>Hmotnost</t>
  </si>
  <si>
    <t>Typ displeje</t>
  </si>
  <si>
    <t>Konektor RJ45</t>
  </si>
  <si>
    <t>Podsvícená klávesnice</t>
  </si>
  <si>
    <t>Notebook 14":</t>
  </si>
  <si>
    <t>Celková cena 
Kč vč. DPH</t>
  </si>
  <si>
    <t>14"</t>
  </si>
  <si>
    <t>2 roky</t>
  </si>
  <si>
    <t>Konstukce</t>
  </si>
  <si>
    <t>překlopitelný</t>
  </si>
  <si>
    <t>Obsah dodávky</t>
  </si>
  <si>
    <t>stylus</t>
  </si>
  <si>
    <t>AMD Ryzen 5 5500U</t>
  </si>
  <si>
    <t>max. 1,4 kg</t>
  </si>
  <si>
    <t>ke každému notebooku 1 napájecí adaptér navíc</t>
  </si>
  <si>
    <t>Windows 10 Home - licencni cislo zaznamenano v BIOSu</t>
  </si>
  <si>
    <t>Konstrukce</t>
  </si>
  <si>
    <t>hliník</t>
  </si>
  <si>
    <t>stolní počítač</t>
  </si>
  <si>
    <t>SFF</t>
  </si>
  <si>
    <t>SSD</t>
  </si>
  <si>
    <t>OS Win 10 Pro zabudovaný v BIOSu</t>
  </si>
  <si>
    <t>Zabudovaný čip TPM 2.0 (kompatibilita s WIN 11)</t>
  </si>
  <si>
    <t>3roky</t>
  </si>
  <si>
    <t xml:space="preserve">13.3" </t>
  </si>
  <si>
    <t>1920 x 1080</t>
  </si>
  <si>
    <t>i5-1135G7</t>
  </si>
  <si>
    <t>Kapacita paměti</t>
  </si>
  <si>
    <t xml:space="preserve">8 GB </t>
  </si>
  <si>
    <t>Typ paměti</t>
  </si>
  <si>
    <t>DDR4</t>
  </si>
  <si>
    <t>Kapacita disku</t>
  </si>
  <si>
    <t xml:space="preserve">512 GB </t>
  </si>
  <si>
    <t>Typ disku</t>
  </si>
  <si>
    <t>Operační systém</t>
  </si>
  <si>
    <t>max. 1,2 kg</t>
  </si>
  <si>
    <t>2roky</t>
  </si>
  <si>
    <t>Dokovací stanice</t>
  </si>
  <si>
    <t>511220083</t>
  </si>
  <si>
    <t>305220071</t>
  </si>
  <si>
    <t>Stolní počítač typ 1:</t>
  </si>
  <si>
    <t>Stolní počítač typ 2:</t>
  </si>
  <si>
    <t>Notebook 13,3":</t>
  </si>
  <si>
    <t>Notebook 15,6 typ 2":</t>
  </si>
  <si>
    <t>Notebook 15,6 typ 1":</t>
  </si>
  <si>
    <t>303220061</t>
  </si>
  <si>
    <t>i5-12400</t>
  </si>
  <si>
    <t>USB 2.0 Type-A</t>
  </si>
  <si>
    <t>USB 3.2 1. generace Type-A</t>
  </si>
  <si>
    <t>Port HDMI 1.4b1</t>
  </si>
  <si>
    <t>Display Port3</t>
  </si>
  <si>
    <t>Vstupní konektor</t>
  </si>
  <si>
    <t>USB-C samec na kabelu</t>
  </si>
  <si>
    <t>Výstupy:</t>
  </si>
  <si>
    <t>HDMI-A samice</t>
  </si>
  <si>
    <t>USB 2.0 Type-A samice</t>
  </si>
  <si>
    <t>RJ45 ethernet samice (10M/100Mbps)</t>
  </si>
  <si>
    <t>SD/TF 2.0</t>
  </si>
  <si>
    <t>3,5 mm audio konektor</t>
  </si>
  <si>
    <t>USB Type-C™ samice (pro přenos dat)</t>
  </si>
  <si>
    <t>USB Type-C™ samice (pouze napájení PD, žádný přenos dat)</t>
  </si>
  <si>
    <t xml:space="preserve">i7-12700 </t>
  </si>
  <si>
    <t>16 GB</t>
  </si>
  <si>
    <t xml:space="preserve">SSD M.2 </t>
  </si>
  <si>
    <t>max. 1,3 kg</t>
  </si>
  <si>
    <t>13.5"</t>
  </si>
  <si>
    <t>Konvertibilní notebook 13,5":</t>
  </si>
  <si>
    <t xml:space="preserve">2 256 x 1 504 </t>
  </si>
  <si>
    <t>dotykový</t>
  </si>
  <si>
    <t>SSD (M2)</t>
  </si>
  <si>
    <t>TDP</t>
  </si>
  <si>
    <t>25 W</t>
  </si>
  <si>
    <t xml:space="preserve">15,6" </t>
  </si>
  <si>
    <t>atnireflexní</t>
  </si>
  <si>
    <t>Obnovovací frekvence displeje</t>
  </si>
  <si>
    <t>144 Hz4</t>
  </si>
  <si>
    <t>Displej</t>
  </si>
  <si>
    <t>Svítivost</t>
  </si>
  <si>
    <t>250 Nits</t>
  </si>
  <si>
    <t>i5-10300H</t>
  </si>
  <si>
    <t>Počet slotů paměti</t>
  </si>
  <si>
    <t>2 (jeden volný)</t>
  </si>
  <si>
    <t>USB 3.2 Gen 2</t>
  </si>
  <si>
    <t>USB 3.2 Gen 1 (USB 3.0)</t>
  </si>
  <si>
    <t>max. 2,3 kg</t>
  </si>
  <si>
    <t>300 Nits</t>
  </si>
  <si>
    <t>Ryzen 5 5500U</t>
  </si>
  <si>
    <t>15 w</t>
  </si>
  <si>
    <t>RJ45</t>
  </si>
  <si>
    <t>Numerická klávesnice</t>
  </si>
  <si>
    <t>max. 1,7 kg</t>
  </si>
  <si>
    <t>Dedikovaná grafická karta</t>
  </si>
  <si>
    <t xml:space="preserve">Ano </t>
  </si>
  <si>
    <t>Paměť grafické karty</t>
  </si>
  <si>
    <t>4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</si>
</sst>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D0FCDD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95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18" fillId="15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2" xfId="0" applyFont="1" applyFill="1" applyBorder="1" applyAlignment="1" applyProtection="1"/>
    <xf numFmtId="0" fontId="25" fillId="0" borderId="2" xfId="0" applyFont="1" applyFill="1" applyBorder="1" applyAlignment="1" applyProtection="1">
      <alignment horizontal="right"/>
    </xf>
    <xf numFmtId="0" fontId="25" fillId="13" borderId="0" xfId="0" applyFont="1" applyFill="1" applyBorder="1" applyAlignment="1" applyProtection="1">
      <protection locked="0"/>
    </xf>
    <xf numFmtId="0" fontId="25" fillId="9" borderId="2" xfId="0" applyFont="1" applyFill="1" applyBorder="1" applyAlignment="1" applyProtection="1">
      <protection locked="0"/>
    </xf>
    <xf numFmtId="0" fontId="25" fillId="17" borderId="2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9" borderId="2" xfId="0" applyNumberFormat="1" applyFont="1" applyFill="1" applyBorder="1" applyAlignment="1" applyProtection="1">
      <alignment horizontal="center" vertical="center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25" fillId="18" borderId="2" xfId="0" applyFont="1" applyFill="1" applyBorder="1" applyAlignment="1" applyProtection="1"/>
    <xf numFmtId="0" fontId="25" fillId="18" borderId="2" xfId="0" applyFont="1" applyFill="1" applyBorder="1" applyAlignment="1" applyProtection="1">
      <alignment horizontal="right"/>
    </xf>
    <xf numFmtId="0" fontId="25" fillId="18" borderId="2" xfId="0" applyFont="1" applyFill="1" applyBorder="1" applyAlignment="1" applyProtection="1">
      <protection locked="0"/>
    </xf>
    <xf numFmtId="0" fontId="18" fillId="14" borderId="10" xfId="0" applyFont="1" applyFill="1" applyBorder="1" applyAlignment="1" applyProtection="1">
      <alignment vertical="center" wrapText="1"/>
    </xf>
    <xf numFmtId="0" fontId="18" fillId="14" borderId="10" xfId="0" applyFont="1" applyFill="1" applyBorder="1" applyAlignment="1" applyProtection="1">
      <alignment horizontal="left" vertical="center" wrapText="1"/>
    </xf>
    <xf numFmtId="0" fontId="25" fillId="0" borderId="13" xfId="0" applyFont="1" applyFill="1" applyBorder="1" applyAlignment="1" applyProtection="1">
      <alignment horizontal="right"/>
    </xf>
    <xf numFmtId="4" fontId="18" fillId="9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Protection="1"/>
    <xf numFmtId="0" fontId="25" fillId="0" borderId="2" xfId="0" applyFont="1" applyFill="1" applyBorder="1" applyAlignment="1" applyProtection="1">
      <alignment horizontal="right" wrapText="1"/>
    </xf>
    <xf numFmtId="0" fontId="18" fillId="19" borderId="2" xfId="0" applyFont="1" applyFill="1" applyBorder="1" applyAlignment="1" applyProtection="1">
      <alignment vertical="top" wrapText="1"/>
      <protection locked="0"/>
    </xf>
    <xf numFmtId="0" fontId="27" fillId="19" borderId="2" xfId="0" applyFont="1" applyFill="1" applyBorder="1" applyAlignment="1" applyProtection="1">
      <alignment vertical="top" wrapText="1"/>
      <protection locked="0"/>
    </xf>
    <xf numFmtId="0" fontId="28" fillId="9" borderId="2" xfId="0" applyFont="1" applyFill="1" applyBorder="1" applyAlignment="1" applyProtection="1">
      <protection locked="0"/>
    </xf>
    <xf numFmtId="0" fontId="28" fillId="17" borderId="2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13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7" borderId="2" xfId="0" applyFont="1" applyFill="1" applyBorder="1" applyProtection="1">
      <protection locked="0"/>
    </xf>
    <xf numFmtId="0" fontId="18" fillId="9" borderId="14" xfId="0" applyFont="1" applyFill="1" applyBorder="1" applyAlignment="1" applyProtection="1">
      <alignment horizontal="left" vertical="top"/>
      <protection locked="0"/>
    </xf>
    <xf numFmtId="3" fontId="18" fillId="9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wrapText="1"/>
    </xf>
    <xf numFmtId="0" fontId="7" fillId="21" borderId="2" xfId="0" applyFont="1" applyFill="1" applyBorder="1" applyProtection="1"/>
    <xf numFmtId="0" fontId="25" fillId="0" borderId="0" xfId="0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  <protection locked="0"/>
    </xf>
    <xf numFmtId="0" fontId="25" fillId="22" borderId="2" xfId="0" applyFont="1" applyFill="1" applyBorder="1" applyAlignment="1" applyProtection="1"/>
    <xf numFmtId="0" fontId="25" fillId="22" borderId="2" xfId="0" applyFont="1" applyFill="1" applyBorder="1" applyAlignment="1" applyProtection="1">
      <alignment horizontal="right"/>
    </xf>
    <xf numFmtId="0" fontId="18" fillId="9" borderId="11" xfId="0" applyFont="1" applyFill="1" applyBorder="1" applyAlignment="1" applyProtection="1">
      <alignment horizontal="left" vertical="top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18" fillId="9" borderId="11" xfId="0" applyFont="1" applyFill="1" applyBorder="1" applyAlignment="1" applyProtection="1">
      <alignment horizontal="left" vertical="top"/>
      <protection locked="0"/>
    </xf>
    <xf numFmtId="0" fontId="18" fillId="9" borderId="12" xfId="0" applyFont="1" applyFill="1" applyBorder="1" applyAlignment="1" applyProtection="1">
      <alignment horizontal="left" vertical="top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3" fontId="18" fillId="9" borderId="11" xfId="0" applyNumberFormat="1" applyFont="1" applyFill="1" applyBorder="1" applyAlignment="1" applyProtection="1">
      <alignment horizontal="center" vertical="center"/>
      <protection locked="0"/>
    </xf>
    <xf numFmtId="3" fontId="18" fillId="9" borderId="12" xfId="0" applyNumberFormat="1" applyFont="1" applyFill="1" applyBorder="1" applyAlignment="1" applyProtection="1">
      <alignment horizontal="center" vertical="center"/>
      <protection locked="0"/>
    </xf>
    <xf numFmtId="4" fontId="18" fillId="0" borderId="11" xfId="0" applyNumberFormat="1" applyFont="1" applyFill="1" applyBorder="1" applyAlignment="1" applyProtection="1">
      <alignment horizontal="center" vertical="center"/>
    </xf>
    <xf numFmtId="4" fontId="18" fillId="0" borderId="12" xfId="0" applyNumberFormat="1" applyFont="1" applyFill="1" applyBorder="1" applyAlignment="1" applyProtection="1">
      <alignment horizontal="center" vertical="center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49" fontId="18" fillId="23" borderId="2" xfId="0" applyNumberFormat="1" applyFont="1" applyFill="1" applyBorder="1" applyAlignment="1" applyProtection="1">
      <alignment horizontal="center" vertical="center" wrapText="1"/>
    </xf>
    <xf numFmtId="49" fontId="18" fillId="13" borderId="2" xfId="0" applyNumberFormat="1" applyFont="1" applyFill="1" applyBorder="1" applyAlignment="1" applyProtection="1">
      <alignment horizontal="center" vertical="center" wrapText="1"/>
    </xf>
    <xf numFmtId="49" fontId="18" fillId="24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0" fontId="18" fillId="14" borderId="9" xfId="0" applyFont="1" applyFill="1" applyBorder="1" applyAlignment="1" applyProtection="1">
      <alignment vertical="center" wrapText="1"/>
    </xf>
    <xf numFmtId="0" fontId="18" fillId="14" borderId="9" xfId="0" applyFont="1" applyFill="1" applyBorder="1" applyAlignment="1" applyProtection="1">
      <alignment horizontal="center" vertical="center" wrapText="1"/>
    </xf>
    <xf numFmtId="0" fontId="18" fillId="14" borderId="9" xfId="0" applyFont="1" applyFill="1" applyBorder="1" applyAlignment="1" applyProtection="1">
      <alignment horizontal="left" vertical="center" wrapText="1"/>
    </xf>
    <xf numFmtId="0" fontId="18" fillId="15" borderId="10" xfId="0" applyFont="1" applyFill="1" applyBorder="1" applyAlignment="1" applyProtection="1">
      <alignment vertical="top" wrapText="1"/>
    </xf>
    <xf numFmtId="0" fontId="18" fillId="15" borderId="10" xfId="0" applyFont="1" applyFill="1" applyBorder="1" applyAlignment="1" applyProtection="1">
      <alignment horizontal="right" vertical="top" wrapText="1"/>
    </xf>
    <xf numFmtId="0" fontId="7" fillId="20" borderId="2" xfId="0" applyFont="1" applyFill="1" applyBorder="1" applyProtection="1"/>
    <xf numFmtId="0" fontId="7" fillId="20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right" wrapText="1"/>
    </xf>
    <xf numFmtId="0" fontId="0" fillId="0" borderId="2" xfId="0" applyBorder="1" applyAlignment="1" applyProtection="1">
      <alignment horizontal="right"/>
    </xf>
    <xf numFmtId="0" fontId="26" fillId="0" borderId="0" xfId="0" applyFont="1" applyAlignment="1" applyProtection="1">
      <alignment vertical="center"/>
      <protection locked="0"/>
    </xf>
    <xf numFmtId="0" fontId="0" fillId="0" borderId="0" xfId="0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8"/>
  <sheetViews>
    <sheetView tabSelected="1" zoomScale="70" zoomScaleNormal="70" workbookViewId="0">
      <selection activeCell="N9" sqref="N9"/>
    </sheetView>
  </sheetViews>
  <sheetFormatPr defaultRowHeight="14.4"/>
  <cols>
    <col min="1" max="1" width="7.3984375" style="23" customWidth="1"/>
    <col min="2" max="2" width="40.3984375" style="23" customWidth="1"/>
    <col min="3" max="3" width="10.296875" style="23" customWidth="1"/>
    <col min="4" max="4" width="14.69921875" style="23" customWidth="1"/>
    <col min="5" max="5" width="18" style="23" customWidth="1"/>
    <col min="6" max="6" width="17.296875" style="23" customWidth="1"/>
    <col min="7" max="7" width="20.09765625" style="23" customWidth="1"/>
    <col min="8" max="8" width="3.3984375" style="23" customWidth="1"/>
    <col min="9" max="9" width="12.69921875" style="23" customWidth="1"/>
    <col min="10" max="255" width="8" style="23" customWidth="1"/>
    <col min="256" max="16383" width="8.796875" style="24"/>
    <col min="16384" max="16384" width="8.796875" style="23"/>
  </cols>
  <sheetData>
    <row r="1" spans="1:16384" s="23" customFormat="1" ht="42.6" customHeight="1">
      <c r="A1" s="67" t="s">
        <v>7</v>
      </c>
      <c r="B1" s="67"/>
      <c r="C1" s="67"/>
      <c r="D1" s="67"/>
      <c r="E1" s="67"/>
      <c r="F1" s="67"/>
      <c r="G1" s="67"/>
      <c r="H1" s="30"/>
      <c r="I1" s="30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4" s="23" customFormat="1">
      <c r="A2" s="31"/>
      <c r="B2" s="31"/>
      <c r="C2" s="31"/>
      <c r="D2" s="31"/>
      <c r="E2" s="31"/>
      <c r="F2" s="31"/>
      <c r="G2" s="31"/>
      <c r="H2" s="30"/>
      <c r="I2" s="30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4" s="23" customFormat="1" ht="36.450000000000003" customHeight="1">
      <c r="A3" s="1" t="s">
        <v>0</v>
      </c>
      <c r="B3" s="2" t="s">
        <v>8</v>
      </c>
      <c r="C3" s="1" t="s">
        <v>9</v>
      </c>
      <c r="D3" s="1" t="s">
        <v>22</v>
      </c>
      <c r="E3" s="1" t="s">
        <v>10</v>
      </c>
      <c r="F3" s="1" t="s">
        <v>1</v>
      </c>
      <c r="G3" s="1" t="s">
        <v>47</v>
      </c>
      <c r="H3" s="32"/>
      <c r="I3" s="33" t="s">
        <v>29</v>
      </c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4" s="24" customFormat="1" ht="40.200000000000003" customHeight="1">
      <c r="A4" s="71">
        <v>1</v>
      </c>
      <c r="B4" s="69" t="s">
        <v>82</v>
      </c>
      <c r="C4" s="34">
        <v>4</v>
      </c>
      <c r="D4" s="73"/>
      <c r="E4" s="75">
        <v>0</v>
      </c>
      <c r="F4" s="75">
        <f>E4*0.21</f>
        <v>0</v>
      </c>
      <c r="G4" s="75">
        <f>E4+F4</f>
        <v>0</v>
      </c>
      <c r="H4" s="32"/>
      <c r="I4" s="79" t="s">
        <v>81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XFD4" s="23"/>
    </row>
    <row r="5" spans="1:16384" s="24" customFormat="1" ht="34.799999999999997" customHeight="1">
      <c r="A5" s="72"/>
      <c r="B5" s="70"/>
      <c r="C5" s="34">
        <v>6</v>
      </c>
      <c r="D5" s="74"/>
      <c r="E5" s="76"/>
      <c r="F5" s="76"/>
      <c r="G5" s="76"/>
      <c r="H5" s="32"/>
      <c r="I5" s="80" t="s">
        <v>80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XFD5" s="23"/>
    </row>
    <row r="6" spans="1:16384" s="24" customFormat="1" ht="56.4" customHeight="1">
      <c r="A6" s="34">
        <v>2</v>
      </c>
      <c r="B6" s="57" t="s">
        <v>79</v>
      </c>
      <c r="C6" s="34">
        <v>8</v>
      </c>
      <c r="D6" s="58"/>
      <c r="E6" s="37">
        <f t="shared" ref="E6:E12" si="0">C6*D6</f>
        <v>0</v>
      </c>
      <c r="F6" s="37">
        <f t="shared" ref="F6:F12" si="1">E6*0.21</f>
        <v>0</v>
      </c>
      <c r="G6" s="37">
        <f t="shared" ref="G6:G12" si="2">E6+F6</f>
        <v>0</v>
      </c>
      <c r="H6" s="32"/>
      <c r="I6" s="80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XFD6" s="23"/>
    </row>
    <row r="7" spans="1:16384" s="24" customFormat="1" ht="60.6" customHeight="1">
      <c r="A7" s="34">
        <v>3</v>
      </c>
      <c r="B7" s="35" t="s">
        <v>46</v>
      </c>
      <c r="C7" s="34">
        <v>1</v>
      </c>
      <c r="D7" s="36"/>
      <c r="E7" s="37">
        <f t="shared" si="0"/>
        <v>0</v>
      </c>
      <c r="F7" s="37">
        <f t="shared" si="1"/>
        <v>0</v>
      </c>
      <c r="G7" s="37">
        <f t="shared" si="2"/>
        <v>0</v>
      </c>
      <c r="H7" s="32"/>
      <c r="I7" s="81" t="s">
        <v>87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XFD7" s="23"/>
    </row>
    <row r="8" spans="1:16384" s="24" customFormat="1" ht="60.6" customHeight="1">
      <c r="A8" s="66">
        <v>4</v>
      </c>
      <c r="B8" s="65" t="s">
        <v>83</v>
      </c>
      <c r="C8" s="34">
        <v>2</v>
      </c>
      <c r="D8" s="44"/>
      <c r="E8" s="37">
        <f t="shared" si="0"/>
        <v>0</v>
      </c>
      <c r="F8" s="37">
        <f t="shared" si="1"/>
        <v>0</v>
      </c>
      <c r="G8" s="37">
        <f t="shared" si="2"/>
        <v>0</v>
      </c>
      <c r="H8" s="32"/>
      <c r="I8" s="79" t="s">
        <v>81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XFD8" s="23"/>
    </row>
    <row r="9" spans="1:16384" s="24" customFormat="1" ht="60.6" customHeight="1">
      <c r="A9" s="66">
        <v>5</v>
      </c>
      <c r="B9" s="65" t="s">
        <v>84</v>
      </c>
      <c r="C9" s="34">
        <v>1</v>
      </c>
      <c r="D9" s="44"/>
      <c r="E9" s="37">
        <f t="shared" si="0"/>
        <v>0</v>
      </c>
      <c r="F9" s="37">
        <f t="shared" si="1"/>
        <v>0</v>
      </c>
      <c r="G9" s="37">
        <f t="shared" si="2"/>
        <v>0</v>
      </c>
      <c r="H9" s="32"/>
      <c r="I9" s="81" t="s">
        <v>87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XFD9" s="23"/>
    </row>
    <row r="10" spans="1:16384" s="24" customFormat="1" ht="64.8" customHeight="1">
      <c r="A10" s="66">
        <v>6</v>
      </c>
      <c r="B10" s="65" t="s">
        <v>108</v>
      </c>
      <c r="C10" s="34">
        <v>1</v>
      </c>
      <c r="D10" s="44"/>
      <c r="E10" s="37">
        <f t="shared" si="0"/>
        <v>0</v>
      </c>
      <c r="F10" s="37">
        <f t="shared" si="1"/>
        <v>0</v>
      </c>
      <c r="G10" s="37">
        <f t="shared" si="2"/>
        <v>0</v>
      </c>
      <c r="H10" s="32"/>
      <c r="I10" s="79" t="s">
        <v>81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XFD10" s="23"/>
    </row>
    <row r="11" spans="1:16384" s="24" customFormat="1" ht="68.400000000000006" customHeight="1">
      <c r="A11" s="34">
        <v>7</v>
      </c>
      <c r="B11" s="35" t="s">
        <v>86</v>
      </c>
      <c r="C11" s="34">
        <v>1</v>
      </c>
      <c r="D11" s="36"/>
      <c r="E11" s="37">
        <f t="shared" si="0"/>
        <v>0</v>
      </c>
      <c r="F11" s="37">
        <f t="shared" si="1"/>
        <v>0</v>
      </c>
      <c r="G11" s="37">
        <f t="shared" si="2"/>
        <v>0</v>
      </c>
      <c r="H11" s="32"/>
      <c r="I11" s="81" t="s">
        <v>87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XFD11" s="23"/>
    </row>
    <row r="12" spans="1:16384" s="24" customFormat="1" ht="72" customHeight="1">
      <c r="A12" s="34">
        <v>8</v>
      </c>
      <c r="B12" s="35" t="s">
        <v>85</v>
      </c>
      <c r="C12" s="34">
        <v>1</v>
      </c>
      <c r="D12" s="36"/>
      <c r="E12" s="37">
        <f t="shared" si="0"/>
        <v>0</v>
      </c>
      <c r="F12" s="37">
        <f t="shared" si="1"/>
        <v>0</v>
      </c>
      <c r="G12" s="37">
        <f t="shared" si="2"/>
        <v>0</v>
      </c>
      <c r="H12" s="32"/>
      <c r="I12" s="81">
        <v>303220061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XFD12" s="23"/>
    </row>
    <row r="13" spans="1:16384" s="23" customFormat="1">
      <c r="A13" s="30"/>
      <c r="B13" s="30"/>
      <c r="C13" s="30"/>
      <c r="D13" s="30"/>
      <c r="E13" s="30"/>
      <c r="F13" s="30"/>
      <c r="G13" s="30"/>
      <c r="H13" s="30"/>
      <c r="I13" s="30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  <c r="XEX13" s="24"/>
      <c r="XEY13" s="24"/>
      <c r="XEZ13" s="24"/>
      <c r="XFA13" s="24"/>
      <c r="XFB13" s="24"/>
      <c r="XFC13" s="24"/>
    </row>
    <row r="14" spans="1:16384" s="23" customFormat="1">
      <c r="A14" s="30"/>
      <c r="B14" s="30"/>
      <c r="C14" s="30"/>
      <c r="D14" s="30"/>
      <c r="E14" s="30"/>
      <c r="F14" s="30"/>
      <c r="G14" s="30"/>
      <c r="H14" s="30"/>
      <c r="I14" s="3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4"/>
      <c r="XEX14" s="24"/>
      <c r="XEY14" s="24"/>
      <c r="XEZ14" s="24"/>
      <c r="XFA14" s="24"/>
      <c r="XFB14" s="24"/>
      <c r="XFC14" s="24"/>
    </row>
    <row r="15" spans="1:16384" s="23" customFormat="1" ht="15" thickBot="1">
      <c r="A15" s="30"/>
      <c r="B15" s="30"/>
      <c r="C15" s="30"/>
      <c r="D15" s="30"/>
      <c r="E15" s="30"/>
      <c r="F15" s="30"/>
      <c r="G15" s="30"/>
      <c r="H15" s="30"/>
      <c r="I15" s="30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</row>
    <row r="16" spans="1:16384" s="23" customFormat="1" ht="52.8" customHeight="1">
      <c r="A16" s="30"/>
      <c r="B16" s="30"/>
      <c r="C16" s="30"/>
      <c r="D16" s="30"/>
      <c r="E16" s="10" t="s">
        <v>19</v>
      </c>
      <c r="F16" s="11" t="s">
        <v>20</v>
      </c>
      <c r="G16" s="12" t="s">
        <v>21</v>
      </c>
      <c r="H16" s="30"/>
      <c r="I16" s="30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4"/>
      <c r="XEX16" s="24"/>
      <c r="XEY16" s="24"/>
      <c r="XEZ16" s="24"/>
      <c r="XFA16" s="24"/>
      <c r="XFB16" s="24"/>
      <c r="XFC16" s="24"/>
    </row>
    <row r="17" spans="1:9" ht="62.4" customHeight="1" thickBot="1">
      <c r="A17" s="30"/>
      <c r="B17" s="30"/>
      <c r="C17" s="30"/>
      <c r="D17" s="30"/>
      <c r="E17" s="13">
        <f>SUM(E4:E12)</f>
        <v>0</v>
      </c>
      <c r="F17" s="14">
        <f>E17*0.21</f>
        <v>0</v>
      </c>
      <c r="G17" s="15">
        <f>E17+F17</f>
        <v>0</v>
      </c>
      <c r="H17" s="30"/>
      <c r="I17" s="30"/>
    </row>
    <row r="18" spans="1:9" ht="19.2" customHeight="1">
      <c r="A18" s="30"/>
      <c r="B18" s="30"/>
      <c r="C18" s="30"/>
      <c r="D18" s="30"/>
      <c r="E18" s="16"/>
      <c r="F18" s="16"/>
      <c r="G18" s="16"/>
      <c r="H18" s="30"/>
      <c r="I18" s="30"/>
    </row>
    <row r="19" spans="1:9" s="3" customFormat="1" ht="87.6" customHeight="1">
      <c r="A19" s="31"/>
      <c r="B19" s="68" t="s">
        <v>11</v>
      </c>
      <c r="C19" s="68"/>
      <c r="D19" s="68"/>
      <c r="E19" s="68"/>
      <c r="F19" s="68"/>
      <c r="G19" s="68"/>
      <c r="H19" s="82"/>
      <c r="I19" s="82"/>
    </row>
    <row r="20" spans="1:9" s="3" customFormat="1">
      <c r="A20" s="31"/>
      <c r="B20" s="31"/>
      <c r="C20" s="31"/>
      <c r="D20" s="31"/>
      <c r="E20" s="31"/>
      <c r="F20" s="31"/>
      <c r="G20" s="31"/>
      <c r="H20" s="82"/>
      <c r="I20" s="82"/>
    </row>
    <row r="21" spans="1:9" s="3" customFormat="1" ht="18">
      <c r="A21" s="31"/>
      <c r="B21" s="17" t="s">
        <v>12</v>
      </c>
      <c r="C21" s="17"/>
      <c r="D21" s="17"/>
      <c r="E21" s="17"/>
      <c r="F21" s="31"/>
      <c r="G21" s="31"/>
      <c r="H21" s="82"/>
      <c r="I21" s="82"/>
    </row>
    <row r="22" spans="1:9" s="3" customFormat="1" ht="18">
      <c r="A22" s="31"/>
      <c r="B22" s="17" t="s">
        <v>13</v>
      </c>
      <c r="C22" s="17"/>
      <c r="D22" s="17"/>
      <c r="E22" s="17"/>
      <c r="F22" s="31"/>
      <c r="G22" s="31"/>
      <c r="H22" s="82"/>
      <c r="I22" s="82"/>
    </row>
    <row r="23" spans="1:9" s="3" customFormat="1" ht="18">
      <c r="A23" s="31"/>
      <c r="B23" s="17" t="s">
        <v>14</v>
      </c>
      <c r="C23" s="17"/>
      <c r="D23" s="17"/>
      <c r="E23" s="17"/>
      <c r="F23" s="31"/>
      <c r="G23" s="31"/>
      <c r="H23" s="82"/>
      <c r="I23" s="82"/>
    </row>
    <row r="24" spans="1:9" s="3" customFormat="1" ht="18">
      <c r="A24" s="31"/>
      <c r="B24" s="17" t="s">
        <v>15</v>
      </c>
      <c r="C24" s="17"/>
      <c r="D24" s="17"/>
      <c r="E24" s="17"/>
      <c r="F24" s="31"/>
      <c r="G24" s="31"/>
      <c r="H24" s="82"/>
      <c r="I24" s="82"/>
    </row>
    <row r="25" spans="1:9" s="3" customFormat="1">
      <c r="A25" s="24"/>
      <c r="B25" s="24"/>
      <c r="C25" s="24"/>
      <c r="D25" s="24"/>
      <c r="E25" s="24"/>
      <c r="F25" s="24"/>
      <c r="G25" s="24"/>
    </row>
    <row r="26" spans="1:9" s="3" customFormat="1" ht="15.6">
      <c r="A26" s="24"/>
      <c r="B26" s="4" t="s">
        <v>18</v>
      </c>
      <c r="C26" s="5"/>
      <c r="D26" s="24"/>
      <c r="E26" s="24"/>
      <c r="F26" s="24"/>
      <c r="G26" s="24"/>
    </row>
    <row r="27" spans="1:9" s="3" customFormat="1" ht="31.2" customHeight="1">
      <c r="A27" s="24"/>
      <c r="B27" s="24" t="s">
        <v>16</v>
      </c>
      <c r="C27" s="24"/>
      <c r="D27" s="24"/>
      <c r="E27" s="24"/>
      <c r="F27" s="24"/>
      <c r="G27" s="24"/>
    </row>
    <row r="28" spans="1:9" s="3" customFormat="1">
      <c r="A28" s="24"/>
      <c r="B28" s="24" t="s">
        <v>17</v>
      </c>
      <c r="C28" s="24"/>
      <c r="D28" s="24"/>
      <c r="E28" s="24"/>
      <c r="F28" s="24"/>
      <c r="G28" s="24"/>
    </row>
  </sheetData>
  <sheetProtection algorithmName="SHA-512" hashValue="eUvsSSqaVy5q9qy26ZQOcZVDbzYCnwmdINT+9c/on8XzJcvDRZ0I1HvcnqNDepgTG35R/vSlVKCmxES9o4da/Q==" saltValue="20QeD9wlUAwgPsukRV5RQQ==" spinCount="100000" sheet="1" objects="1" scenarios="1" formatCells="0" formatColumns="0" formatRows="0"/>
  <mergeCells count="9">
    <mergeCell ref="I5:I6"/>
    <mergeCell ref="A1:G1"/>
    <mergeCell ref="B19:G19"/>
    <mergeCell ref="B4:B5"/>
    <mergeCell ref="A4:A5"/>
    <mergeCell ref="D4:D5"/>
    <mergeCell ref="E4:E5"/>
    <mergeCell ref="F4:F5"/>
    <mergeCell ref="G4:G5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5EFA-698F-4ECF-9F80-EC7341F91F3B}">
  <dimension ref="A1:E19"/>
  <sheetViews>
    <sheetView zoomScaleNormal="100" workbookViewId="0">
      <selection activeCell="C22" sqref="C22"/>
    </sheetView>
  </sheetViews>
  <sheetFormatPr defaultRowHeight="13.8"/>
  <cols>
    <col min="1" max="1" width="27.296875" style="51" customWidth="1"/>
    <col min="2" max="2" width="17.8984375" style="51" customWidth="1"/>
    <col min="3" max="3" width="22.296875" style="51" customWidth="1"/>
    <col min="4" max="4" width="2.69921875" style="51" customWidth="1"/>
    <col min="5" max="5" width="27.3984375" style="51" customWidth="1"/>
    <col min="6" max="16384" width="8.796875" style="51"/>
  </cols>
  <sheetData>
    <row r="1" spans="1:5" ht="57" customHeight="1">
      <c r="A1" s="18"/>
      <c r="B1" s="19"/>
      <c r="C1" s="20"/>
      <c r="D1" s="6"/>
      <c r="E1" s="77" t="s">
        <v>23</v>
      </c>
    </row>
    <row r="2" spans="1:5" ht="26.4" customHeight="1">
      <c r="A2" s="83" t="s">
        <v>2</v>
      </c>
      <c r="B2" s="84" t="s">
        <v>24</v>
      </c>
      <c r="C2" s="85" t="s">
        <v>25</v>
      </c>
      <c r="D2" s="7"/>
      <c r="E2" s="78"/>
    </row>
    <row r="3" spans="1:5" ht="14.4">
      <c r="A3" s="86" t="s">
        <v>27</v>
      </c>
      <c r="B3" s="87"/>
      <c r="C3" s="87"/>
      <c r="D3" s="8"/>
      <c r="E3" s="9" t="s">
        <v>27</v>
      </c>
    </row>
    <row r="4" spans="1:5">
      <c r="A4" s="45" t="s">
        <v>60</v>
      </c>
      <c r="B4" s="52" t="s">
        <v>61</v>
      </c>
      <c r="C4" s="52"/>
      <c r="D4" s="54"/>
      <c r="E4" s="55"/>
    </row>
    <row r="5" spans="1:5">
      <c r="A5" s="45" t="s">
        <v>6</v>
      </c>
      <c r="B5" s="52"/>
      <c r="C5" s="52" t="s">
        <v>88</v>
      </c>
      <c r="D5" s="54"/>
      <c r="E5" s="55"/>
    </row>
    <row r="6" spans="1:5">
      <c r="A6" s="45" t="s">
        <v>3</v>
      </c>
      <c r="B6" s="52"/>
      <c r="C6" s="52" t="s">
        <v>30</v>
      </c>
      <c r="D6" s="54"/>
      <c r="E6" s="55"/>
    </row>
    <row r="7" spans="1:5">
      <c r="A7" s="45" t="s">
        <v>62</v>
      </c>
      <c r="B7" s="52"/>
      <c r="C7" s="52" t="s">
        <v>37</v>
      </c>
      <c r="D7" s="54"/>
      <c r="E7" s="55"/>
    </row>
    <row r="8" spans="1:5" ht="14.4">
      <c r="A8" s="21" t="s">
        <v>41</v>
      </c>
      <c r="B8" s="22"/>
      <c r="C8" s="22"/>
      <c r="D8" s="8"/>
      <c r="E8" s="9" t="s">
        <v>41</v>
      </c>
    </row>
    <row r="9" spans="1:5">
      <c r="A9" s="45" t="s">
        <v>89</v>
      </c>
      <c r="B9" s="45"/>
      <c r="C9" s="52">
        <v>2</v>
      </c>
      <c r="D9" s="54"/>
      <c r="E9" s="55"/>
    </row>
    <row r="10" spans="1:5">
      <c r="A10" s="45" t="s">
        <v>90</v>
      </c>
      <c r="B10" s="45"/>
      <c r="C10" s="52">
        <v>2</v>
      </c>
      <c r="D10" s="54"/>
      <c r="E10" s="55"/>
    </row>
    <row r="11" spans="1:5">
      <c r="A11" s="45" t="s">
        <v>91</v>
      </c>
      <c r="B11" s="45"/>
      <c r="C11" s="52">
        <v>1</v>
      </c>
      <c r="D11" s="54"/>
      <c r="E11" s="55"/>
    </row>
    <row r="12" spans="1:5">
      <c r="A12" s="45" t="s">
        <v>92</v>
      </c>
      <c r="B12" s="45"/>
      <c r="C12" s="52">
        <v>1</v>
      </c>
      <c r="D12" s="54"/>
      <c r="E12" s="55"/>
    </row>
    <row r="13" spans="1:5" ht="14.4">
      <c r="A13" s="21" t="s">
        <v>26</v>
      </c>
      <c r="B13" s="22"/>
      <c r="C13" s="22"/>
      <c r="D13" s="8"/>
      <c r="E13" s="9" t="s">
        <v>26</v>
      </c>
    </row>
    <row r="14" spans="1:5" ht="26.4">
      <c r="A14" s="59" t="s">
        <v>63</v>
      </c>
      <c r="B14" s="52" t="s">
        <v>4</v>
      </c>
      <c r="C14" s="52"/>
      <c r="D14" s="54"/>
      <c r="E14" s="55"/>
    </row>
    <row r="15" spans="1:5" ht="26.4">
      <c r="A15" s="59" t="s">
        <v>64</v>
      </c>
      <c r="B15" s="52" t="s">
        <v>4</v>
      </c>
      <c r="C15" s="52"/>
      <c r="D15" s="54"/>
      <c r="E15" s="55"/>
    </row>
    <row r="16" spans="1:5">
      <c r="A16" s="88" t="s">
        <v>5</v>
      </c>
      <c r="B16" s="89"/>
      <c r="C16" s="89" t="s">
        <v>65</v>
      </c>
      <c r="D16" s="54"/>
      <c r="E16" s="55"/>
    </row>
    <row r="17" spans="1:5">
      <c r="A17" s="45"/>
      <c r="B17" s="52"/>
      <c r="C17" s="52"/>
      <c r="D17" s="54"/>
      <c r="E17" s="56"/>
    </row>
    <row r="18" spans="1:5">
      <c r="A18" s="45"/>
      <c r="B18" s="52"/>
      <c r="C18" s="52"/>
      <c r="D18" s="54"/>
      <c r="E18" s="56"/>
    </row>
    <row r="19" spans="1:5">
      <c r="A19" s="45"/>
      <c r="B19" s="52"/>
      <c r="C19" s="52"/>
      <c r="D19" s="54"/>
      <c r="E19" s="56"/>
    </row>
  </sheetData>
  <sheetProtection algorithmName="SHA-512" hashValue="TpOmYxxnUbvDzsVFkRadVWz2OKGZeyYkufRoWSfFg5h0iXMA2qiCzpQ4V4GhTz0WCr7kNSLTGPqdFurmCRqZUA==" saltValue="eFywj3w9R5rk3AZ+PegCr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FFAC-A0F0-421C-A41A-5EB4738310C4}">
  <dimension ref="A1:E18"/>
  <sheetViews>
    <sheetView zoomScale="85" zoomScaleNormal="85" workbookViewId="0">
      <selection activeCell="C22" sqref="C22:C23"/>
    </sheetView>
  </sheetViews>
  <sheetFormatPr defaultRowHeight="13.8"/>
  <cols>
    <col min="1" max="1" width="31.19921875" style="51" customWidth="1"/>
    <col min="2" max="2" width="24.8984375" style="51" customWidth="1"/>
    <col min="3" max="3" width="21" style="51" customWidth="1"/>
    <col min="4" max="4" width="3.09765625" style="51" customWidth="1"/>
    <col min="5" max="5" width="39.8984375" style="51" customWidth="1"/>
    <col min="6" max="16384" width="8.796875" style="51"/>
  </cols>
  <sheetData>
    <row r="1" spans="1:5" ht="46.8" customHeight="1">
      <c r="A1" s="18"/>
      <c r="B1" s="19"/>
      <c r="C1" s="20"/>
      <c r="D1" s="6"/>
      <c r="E1" s="77" t="s">
        <v>23</v>
      </c>
    </row>
    <row r="2" spans="1:5" ht="28.8">
      <c r="A2" s="41" t="s">
        <v>2</v>
      </c>
      <c r="B2" s="42" t="s">
        <v>24</v>
      </c>
      <c r="C2" s="42" t="s">
        <v>25</v>
      </c>
      <c r="D2" s="7"/>
      <c r="E2" s="78"/>
    </row>
    <row r="3" spans="1:5" ht="14.4">
      <c r="A3" s="21" t="s">
        <v>27</v>
      </c>
      <c r="B3" s="22"/>
      <c r="C3" s="22"/>
      <c r="D3" s="8"/>
      <c r="E3" s="9" t="s">
        <v>27</v>
      </c>
    </row>
    <row r="4" spans="1:5" ht="14.4">
      <c r="A4" s="60" t="s">
        <v>93</v>
      </c>
      <c r="B4" s="52" t="s">
        <v>94</v>
      </c>
      <c r="C4" s="52"/>
      <c r="D4" s="27"/>
      <c r="E4" s="28"/>
    </row>
    <row r="5" spans="1:5" ht="14.4">
      <c r="A5" s="60" t="s">
        <v>95</v>
      </c>
      <c r="B5" s="53"/>
      <c r="C5" s="52"/>
      <c r="D5" s="27"/>
      <c r="E5" s="28"/>
    </row>
    <row r="6" spans="1:5" ht="14.4">
      <c r="A6" s="45" t="s">
        <v>96</v>
      </c>
      <c r="B6" s="52"/>
      <c r="C6" s="52">
        <v>1</v>
      </c>
      <c r="D6" s="27"/>
      <c r="E6" s="28"/>
    </row>
    <row r="7" spans="1:5" ht="14.4">
      <c r="A7" s="45" t="s">
        <v>97</v>
      </c>
      <c r="B7" s="52"/>
      <c r="C7" s="52">
        <v>3</v>
      </c>
      <c r="D7" s="27"/>
      <c r="E7" s="28"/>
    </row>
    <row r="8" spans="1:5" ht="14.4">
      <c r="A8" s="45" t="s">
        <v>98</v>
      </c>
      <c r="B8" s="52"/>
      <c r="C8" s="52">
        <v>1</v>
      </c>
      <c r="D8" s="27"/>
      <c r="E8" s="28"/>
    </row>
    <row r="9" spans="1:5" ht="14.4">
      <c r="A9" s="45" t="s">
        <v>99</v>
      </c>
      <c r="B9" s="52"/>
      <c r="C9" s="52">
        <v>1</v>
      </c>
      <c r="D9" s="27"/>
      <c r="E9" s="29"/>
    </row>
    <row r="10" spans="1:5" ht="14.4">
      <c r="A10" s="45" t="s">
        <v>100</v>
      </c>
      <c r="B10" s="52"/>
      <c r="C10" s="52">
        <v>1</v>
      </c>
      <c r="D10" s="27"/>
      <c r="E10" s="29"/>
    </row>
    <row r="11" spans="1:5" ht="14.4">
      <c r="A11" s="45" t="s">
        <v>101</v>
      </c>
      <c r="B11" s="52"/>
      <c r="C11" s="52">
        <v>1</v>
      </c>
      <c r="D11" s="27"/>
      <c r="E11" s="29"/>
    </row>
    <row r="12" spans="1:5" ht="27">
      <c r="A12" s="59" t="s">
        <v>102</v>
      </c>
      <c r="B12" s="52"/>
      <c r="C12" s="52">
        <v>1</v>
      </c>
      <c r="D12" s="27"/>
      <c r="E12" s="29"/>
    </row>
    <row r="13" spans="1:5" ht="14.4">
      <c r="A13" s="21" t="s">
        <v>26</v>
      </c>
      <c r="B13" s="22"/>
      <c r="C13" s="22"/>
      <c r="D13" s="8"/>
      <c r="E13" s="9" t="s">
        <v>26</v>
      </c>
    </row>
    <row r="14" spans="1:5" ht="14.4">
      <c r="A14" s="45"/>
      <c r="B14" s="45"/>
      <c r="C14" s="26"/>
      <c r="D14" s="8"/>
      <c r="E14" s="47"/>
    </row>
    <row r="15" spans="1:5" ht="14.4">
      <c r="A15" s="45"/>
      <c r="B15" s="45"/>
      <c r="C15" s="26"/>
      <c r="D15" s="8"/>
      <c r="E15" s="47"/>
    </row>
    <row r="16" spans="1:5" ht="14.4">
      <c r="A16" s="45"/>
      <c r="B16" s="45"/>
      <c r="C16" s="26"/>
      <c r="D16" s="8"/>
      <c r="E16" s="47"/>
    </row>
    <row r="17" spans="1:5" ht="14.4">
      <c r="A17" s="25"/>
      <c r="B17" s="26"/>
      <c r="C17" s="26"/>
      <c r="D17" s="27"/>
      <c r="E17" s="28"/>
    </row>
    <row r="18" spans="1:5" ht="14.4">
      <c r="A18" s="30"/>
      <c r="B18" s="30"/>
      <c r="C18" s="30"/>
      <c r="D18" s="27"/>
      <c r="E18" s="23"/>
    </row>
  </sheetData>
  <sheetProtection algorithmName="SHA-512" hashValue="dZ0iby2LhCdDh534X+kkvwrX4HUTQdryJgaX25EIsIzGdQSoxnnPn4tylPyQ91bTNzyzsUKgVnADeueeuw9+pw==" saltValue="4TKAiS9fcKLAqfYw7R8g1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3E24-D4AB-4FF3-988F-85C1255C551D}">
  <dimension ref="A1:IW28"/>
  <sheetViews>
    <sheetView zoomScale="85" zoomScaleNormal="85" workbookViewId="0">
      <selection activeCell="C31" sqref="C31"/>
    </sheetView>
  </sheetViews>
  <sheetFormatPr defaultColWidth="8.796875" defaultRowHeight="14.4"/>
  <cols>
    <col min="1" max="1" width="42.296875" style="23" customWidth="1"/>
    <col min="2" max="2" width="14.5976562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s="23" customFormat="1" ht="36.6" customHeight="1">
      <c r="A1" s="18"/>
      <c r="B1" s="19"/>
      <c r="C1" s="20"/>
      <c r="D1" s="6"/>
      <c r="E1" s="77" t="s">
        <v>23</v>
      </c>
    </row>
    <row r="2" spans="1:5" s="23" customFormat="1" ht="29.4" customHeight="1">
      <c r="A2" s="41" t="s">
        <v>2</v>
      </c>
      <c r="B2" s="42" t="s">
        <v>24</v>
      </c>
      <c r="C2" s="42" t="s">
        <v>25</v>
      </c>
      <c r="D2" s="7"/>
      <c r="E2" s="78"/>
    </row>
    <row r="3" spans="1:5" s="23" customFormat="1">
      <c r="A3" s="21" t="s">
        <v>27</v>
      </c>
      <c r="B3" s="22"/>
      <c r="C3" s="22"/>
      <c r="D3" s="8"/>
      <c r="E3" s="9" t="s">
        <v>27</v>
      </c>
    </row>
    <row r="4" spans="1:5" s="23" customFormat="1" ht="13.8">
      <c r="A4" s="25" t="s">
        <v>6</v>
      </c>
      <c r="B4" s="26"/>
      <c r="C4" s="26" t="s">
        <v>54</v>
      </c>
      <c r="D4" s="27"/>
      <c r="E4" s="28"/>
    </row>
    <row r="5" spans="1:5" s="23" customFormat="1" ht="13.8">
      <c r="A5" s="25" t="s">
        <v>32</v>
      </c>
      <c r="B5" s="26"/>
      <c r="C5" s="26" t="s">
        <v>48</v>
      </c>
      <c r="D5" s="27"/>
      <c r="E5" s="28"/>
    </row>
    <row r="6" spans="1:5" s="23" customFormat="1" ht="13.8">
      <c r="A6" s="25" t="s">
        <v>28</v>
      </c>
      <c r="B6" s="26"/>
      <c r="C6" s="26" t="s">
        <v>33</v>
      </c>
      <c r="D6" s="27"/>
      <c r="E6" s="28"/>
    </row>
    <row r="7" spans="1:5" s="23" customFormat="1" ht="13.8">
      <c r="A7" s="25" t="s">
        <v>3</v>
      </c>
      <c r="B7" s="26" t="s">
        <v>34</v>
      </c>
      <c r="C7" s="26" t="s">
        <v>30</v>
      </c>
      <c r="D7" s="27"/>
      <c r="E7" s="28"/>
    </row>
    <row r="8" spans="1:5" s="23" customFormat="1" ht="13.8">
      <c r="A8" s="25" t="s">
        <v>35</v>
      </c>
      <c r="B8" s="26" t="s">
        <v>36</v>
      </c>
      <c r="C8" s="26" t="s">
        <v>37</v>
      </c>
      <c r="D8" s="27"/>
      <c r="E8" s="28"/>
    </row>
    <row r="9" spans="1:5" s="23" customFormat="1" ht="13.8">
      <c r="A9" s="38" t="s">
        <v>41</v>
      </c>
      <c r="B9" s="39"/>
      <c r="C9" s="39"/>
      <c r="D9" s="27"/>
      <c r="E9" s="40" t="s">
        <v>41</v>
      </c>
    </row>
    <row r="10" spans="1:5" s="23" customFormat="1" ht="13.8">
      <c r="A10" s="25" t="s">
        <v>38</v>
      </c>
      <c r="B10" s="26"/>
      <c r="C10" s="26">
        <v>1</v>
      </c>
      <c r="D10" s="27"/>
      <c r="E10" s="28"/>
    </row>
    <row r="11" spans="1:5" s="23" customFormat="1" ht="13.8">
      <c r="A11" s="25" t="s">
        <v>39</v>
      </c>
      <c r="B11" s="26"/>
      <c r="C11" s="26">
        <v>2</v>
      </c>
      <c r="D11" s="27"/>
      <c r="E11" s="28"/>
    </row>
    <row r="12" spans="1:5" s="23" customFormat="1" ht="13.8">
      <c r="A12" s="25" t="s">
        <v>40</v>
      </c>
      <c r="B12" s="26"/>
      <c r="C12" s="26">
        <v>2</v>
      </c>
      <c r="D12" s="27"/>
      <c r="E12" s="28"/>
    </row>
    <row r="13" spans="1:5" s="23" customFormat="1" ht="13.8">
      <c r="A13" s="45" t="s">
        <v>44</v>
      </c>
      <c r="B13" s="52" t="s">
        <v>4</v>
      </c>
      <c r="C13" s="43"/>
      <c r="D13" s="27"/>
      <c r="E13" s="28"/>
    </row>
    <row r="14" spans="1:5" s="23" customFormat="1">
      <c r="A14" s="21" t="s">
        <v>26</v>
      </c>
      <c r="B14" s="22"/>
      <c r="C14" s="22"/>
      <c r="D14" s="8"/>
      <c r="E14" s="9" t="s">
        <v>26</v>
      </c>
    </row>
    <row r="15" spans="1:5" s="23" customFormat="1">
      <c r="A15" s="45" t="s">
        <v>57</v>
      </c>
      <c r="B15" s="52" t="s">
        <v>4</v>
      </c>
      <c r="C15" s="26"/>
      <c r="D15" s="8"/>
      <c r="E15" s="48"/>
    </row>
    <row r="16" spans="1:5" s="23" customFormat="1">
      <c r="A16" s="45" t="s">
        <v>58</v>
      </c>
      <c r="B16" s="52" t="s">
        <v>59</v>
      </c>
      <c r="C16" s="26"/>
      <c r="D16" s="8"/>
      <c r="E16" s="48"/>
    </row>
    <row r="17" spans="1:5" s="23" customFormat="1">
      <c r="A17" s="45" t="s">
        <v>45</v>
      </c>
      <c r="B17" s="52" t="s">
        <v>4</v>
      </c>
      <c r="C17" s="26"/>
      <c r="D17" s="8"/>
      <c r="E17" s="48"/>
    </row>
    <row r="18" spans="1:5" s="23" customFormat="1">
      <c r="A18" s="45" t="s">
        <v>56</v>
      </c>
      <c r="B18" s="52" t="s">
        <v>4</v>
      </c>
      <c r="C18" s="26"/>
      <c r="D18" s="8"/>
      <c r="E18" s="48"/>
    </row>
    <row r="19" spans="1:5" s="23" customFormat="1" ht="13.8">
      <c r="A19" s="25" t="s">
        <v>42</v>
      </c>
      <c r="B19" s="26"/>
      <c r="C19" s="26" t="s">
        <v>55</v>
      </c>
      <c r="D19" s="27"/>
      <c r="E19" s="49"/>
    </row>
    <row r="20" spans="1:5" s="23" customFormat="1" ht="13.8">
      <c r="A20" s="63" t="s">
        <v>5</v>
      </c>
      <c r="B20" s="64"/>
      <c r="C20" s="64" t="s">
        <v>49</v>
      </c>
      <c r="D20" s="27"/>
      <c r="E20" s="50"/>
    </row>
    <row r="21" spans="1:5" s="23" customFormat="1" ht="13.8">
      <c r="A21" s="25"/>
      <c r="B21" s="26"/>
      <c r="C21" s="26"/>
      <c r="D21" s="27"/>
      <c r="E21" s="50"/>
    </row>
    <row r="22" spans="1:5" s="23" customFormat="1" ht="13.8">
      <c r="A22" s="25"/>
      <c r="B22" s="26"/>
      <c r="C22" s="26"/>
      <c r="D22" s="27"/>
      <c r="E22" s="29"/>
    </row>
    <row r="23" spans="1:5">
      <c r="B23" s="62"/>
    </row>
    <row r="24" spans="1:5">
      <c r="B24" s="62"/>
    </row>
    <row r="25" spans="1:5">
      <c r="B25" s="62"/>
    </row>
    <row r="26" spans="1:5">
      <c r="B26" s="62"/>
    </row>
    <row r="27" spans="1:5">
      <c r="B27" s="62"/>
    </row>
    <row r="28" spans="1:5">
      <c r="B28" s="62"/>
    </row>
  </sheetData>
  <sheetProtection algorithmName="SHA-512" hashValue="cO+wE4ED3HovXLNf4XFwa4wOLiwOcb9n0zjsDzQNSqrC0FoY4ut1qPaKJ3rM3lwHd2Zmh1+V5T4prfQr0OyQqw==" saltValue="liujiGZE+DfyRo69iPgq+w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65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4992-FE0F-41E4-8F4B-09EE2AC50A64}">
  <dimension ref="A1:E19"/>
  <sheetViews>
    <sheetView zoomScale="70" zoomScaleNormal="70" workbookViewId="0">
      <selection activeCell="G12" sqref="G12"/>
    </sheetView>
  </sheetViews>
  <sheetFormatPr defaultRowHeight="13.8"/>
  <cols>
    <col min="1" max="1" width="25.8984375" style="51" customWidth="1"/>
    <col min="2" max="2" width="22.69921875" style="51" customWidth="1"/>
    <col min="3" max="3" width="25.296875" style="51" customWidth="1"/>
    <col min="4" max="4" width="2.8984375" style="51" customWidth="1"/>
    <col min="5" max="5" width="31.8984375" style="51" customWidth="1"/>
    <col min="6" max="16384" width="8.796875" style="51"/>
  </cols>
  <sheetData>
    <row r="1" spans="1:5" ht="52.2" customHeight="1">
      <c r="A1" s="18"/>
      <c r="B1" s="19"/>
      <c r="C1" s="20"/>
      <c r="D1" s="6"/>
      <c r="E1" s="77" t="s">
        <v>23</v>
      </c>
    </row>
    <row r="2" spans="1:5" ht="31.8" customHeight="1">
      <c r="A2" s="83" t="s">
        <v>2</v>
      </c>
      <c r="B2" s="84" t="s">
        <v>24</v>
      </c>
      <c r="C2" s="85" t="s">
        <v>25</v>
      </c>
      <c r="D2" s="7"/>
      <c r="E2" s="78"/>
    </row>
    <row r="3" spans="1:5" ht="14.4">
      <c r="A3" s="86" t="s">
        <v>27</v>
      </c>
      <c r="B3" s="87"/>
      <c r="C3" s="87"/>
      <c r="D3" s="8"/>
      <c r="E3" s="9" t="s">
        <v>27</v>
      </c>
    </row>
    <row r="4" spans="1:5">
      <c r="A4" s="45" t="s">
        <v>60</v>
      </c>
      <c r="B4" s="52" t="s">
        <v>61</v>
      </c>
      <c r="C4" s="52"/>
      <c r="D4" s="54"/>
      <c r="E4" s="55"/>
    </row>
    <row r="5" spans="1:5">
      <c r="A5" s="45" t="s">
        <v>6</v>
      </c>
      <c r="B5" s="52"/>
      <c r="C5" s="52" t="s">
        <v>103</v>
      </c>
      <c r="D5" s="54"/>
      <c r="E5" s="55"/>
    </row>
    <row r="6" spans="1:5">
      <c r="A6" s="45" t="s">
        <v>3</v>
      </c>
      <c r="B6" s="52"/>
      <c r="C6" s="52" t="s">
        <v>104</v>
      </c>
      <c r="D6" s="54"/>
      <c r="E6" s="55"/>
    </row>
    <row r="7" spans="1:5">
      <c r="A7" s="45" t="s">
        <v>62</v>
      </c>
      <c r="B7" s="52"/>
      <c r="C7" s="52" t="s">
        <v>37</v>
      </c>
      <c r="D7" s="54"/>
      <c r="E7" s="55"/>
    </row>
    <row r="8" spans="1:5" ht="14.4">
      <c r="A8" s="21" t="s">
        <v>41</v>
      </c>
      <c r="B8" s="22"/>
      <c r="C8" s="22"/>
      <c r="D8" s="8"/>
      <c r="E8" s="9" t="s">
        <v>41</v>
      </c>
    </row>
    <row r="9" spans="1:5">
      <c r="A9" s="45" t="s">
        <v>89</v>
      </c>
      <c r="B9" s="45"/>
      <c r="C9" s="52">
        <v>2</v>
      </c>
      <c r="D9" s="54"/>
      <c r="E9" s="55"/>
    </row>
    <row r="10" spans="1:5">
      <c r="A10" s="45" t="s">
        <v>90</v>
      </c>
      <c r="B10" s="45"/>
      <c r="C10" s="52">
        <v>2</v>
      </c>
      <c r="D10" s="54"/>
      <c r="E10" s="55"/>
    </row>
    <row r="11" spans="1:5">
      <c r="A11" s="45" t="s">
        <v>91</v>
      </c>
      <c r="B11" s="45"/>
      <c r="C11" s="52">
        <v>1</v>
      </c>
      <c r="D11" s="54"/>
      <c r="E11" s="55"/>
    </row>
    <row r="12" spans="1:5">
      <c r="A12" s="45" t="s">
        <v>92</v>
      </c>
      <c r="B12" s="45"/>
      <c r="C12" s="52">
        <v>1</v>
      </c>
      <c r="D12" s="54"/>
      <c r="E12" s="55"/>
    </row>
    <row r="13" spans="1:5" ht="14.4">
      <c r="A13" s="21" t="s">
        <v>26</v>
      </c>
      <c r="B13" s="22"/>
      <c r="C13" s="22"/>
      <c r="D13" s="8"/>
      <c r="E13" s="9" t="s">
        <v>26</v>
      </c>
    </row>
    <row r="14" spans="1:5" ht="26.4">
      <c r="A14" s="59" t="s">
        <v>63</v>
      </c>
      <c r="B14" s="52" t="s">
        <v>4</v>
      </c>
      <c r="C14" s="52"/>
      <c r="D14" s="54"/>
      <c r="E14" s="55"/>
    </row>
    <row r="15" spans="1:5" ht="26.4">
      <c r="A15" s="59" t="s">
        <v>64</v>
      </c>
      <c r="B15" s="52" t="s">
        <v>4</v>
      </c>
      <c r="C15" s="52"/>
      <c r="D15" s="54"/>
      <c r="E15" s="55"/>
    </row>
    <row r="16" spans="1:5">
      <c r="A16" s="88" t="s">
        <v>5</v>
      </c>
      <c r="B16" s="89"/>
      <c r="C16" s="89" t="s">
        <v>65</v>
      </c>
      <c r="D16" s="54"/>
      <c r="E16" s="55"/>
    </row>
    <row r="17" spans="1:5">
      <c r="A17" s="45"/>
      <c r="B17" s="52"/>
      <c r="C17" s="52"/>
      <c r="D17" s="54"/>
      <c r="E17" s="56"/>
    </row>
    <row r="18" spans="1:5">
      <c r="A18" s="45"/>
      <c r="B18" s="52"/>
      <c r="C18" s="52"/>
      <c r="D18" s="54"/>
      <c r="E18" s="56"/>
    </row>
    <row r="19" spans="1:5">
      <c r="A19" s="45"/>
      <c r="B19" s="52"/>
      <c r="C19" s="52"/>
      <c r="D19" s="54"/>
      <c r="E19" s="56"/>
    </row>
  </sheetData>
  <sheetProtection algorithmName="SHA-512" hashValue="l1NgC6Q3igRnr28JEQqkXWs+smWO1BlWQsBhsxuTH/jq8p2BeZFUpjrbTVOKDRGxwCG9fqzCcmLWFyyqLHWyzA==" saltValue="NOcrXSOmk7c0DvC2xy9/E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19"/>
  <sheetViews>
    <sheetView zoomScale="70" zoomScaleNormal="70" workbookViewId="0">
      <selection activeCell="J26" sqref="J26"/>
    </sheetView>
  </sheetViews>
  <sheetFormatPr defaultRowHeight="13.8"/>
  <cols>
    <col min="1" max="1" width="24.296875" style="51" customWidth="1"/>
    <col min="2" max="2" width="19.19921875" style="51" customWidth="1"/>
    <col min="3" max="3" width="27" style="51" customWidth="1"/>
    <col min="4" max="4" width="2.19921875" style="51" customWidth="1"/>
    <col min="5" max="5" width="28.59765625" style="51" customWidth="1"/>
    <col min="6" max="16384" width="8.796875" style="51"/>
  </cols>
  <sheetData>
    <row r="1" spans="1:5" ht="45.6" customHeight="1">
      <c r="A1" s="18"/>
      <c r="B1" s="19"/>
      <c r="C1" s="20"/>
      <c r="D1" s="6"/>
      <c r="E1" s="77" t="s">
        <v>23</v>
      </c>
    </row>
    <row r="2" spans="1:5" ht="31.8" customHeight="1">
      <c r="A2" s="41" t="s">
        <v>2</v>
      </c>
      <c r="B2" s="42" t="s">
        <v>24</v>
      </c>
      <c r="C2" s="42" t="s">
        <v>25</v>
      </c>
      <c r="D2" s="7"/>
      <c r="E2" s="78"/>
    </row>
    <row r="3" spans="1:5" ht="14.4">
      <c r="A3" s="21" t="s">
        <v>27</v>
      </c>
      <c r="B3" s="22"/>
      <c r="C3" s="22"/>
      <c r="D3" s="8"/>
      <c r="E3" s="9" t="s">
        <v>27</v>
      </c>
    </row>
    <row r="4" spans="1:5">
      <c r="A4" s="45" t="s">
        <v>32</v>
      </c>
      <c r="B4" s="52"/>
      <c r="C4" s="52" t="s">
        <v>66</v>
      </c>
      <c r="D4" s="54"/>
      <c r="E4" s="55"/>
    </row>
    <row r="5" spans="1:5">
      <c r="A5" s="45" t="s">
        <v>28</v>
      </c>
      <c r="B5" s="52"/>
      <c r="C5" s="52" t="s">
        <v>67</v>
      </c>
      <c r="D5" s="54"/>
      <c r="E5" s="55"/>
    </row>
    <row r="6" spans="1:5">
      <c r="A6" s="45" t="s">
        <v>6</v>
      </c>
      <c r="B6" s="52"/>
      <c r="C6" s="52" t="s">
        <v>68</v>
      </c>
      <c r="D6" s="54"/>
      <c r="E6" s="55"/>
    </row>
    <row r="7" spans="1:5">
      <c r="A7" s="45" t="s">
        <v>69</v>
      </c>
      <c r="B7" s="52"/>
      <c r="C7" s="52" t="s">
        <v>70</v>
      </c>
      <c r="D7" s="54"/>
      <c r="E7" s="55"/>
    </row>
    <row r="8" spans="1:5">
      <c r="A8" s="45" t="s">
        <v>71</v>
      </c>
      <c r="B8" s="52" t="s">
        <v>72</v>
      </c>
      <c r="C8" s="52"/>
      <c r="D8" s="54"/>
      <c r="E8" s="55"/>
    </row>
    <row r="9" spans="1:5">
      <c r="A9" s="45" t="s">
        <v>73</v>
      </c>
      <c r="B9" s="52"/>
      <c r="C9" s="52" t="s">
        <v>74</v>
      </c>
      <c r="D9" s="54"/>
      <c r="E9" s="55"/>
    </row>
    <row r="10" spans="1:5">
      <c r="A10" s="45" t="s">
        <v>75</v>
      </c>
      <c r="B10" s="52" t="s">
        <v>105</v>
      </c>
      <c r="C10" s="52"/>
      <c r="D10" s="54"/>
      <c r="E10" s="55"/>
    </row>
    <row r="11" spans="1:5" ht="43.8" customHeight="1">
      <c r="A11" s="90" t="s">
        <v>76</v>
      </c>
      <c r="B11" s="91" t="s">
        <v>57</v>
      </c>
      <c r="C11" s="52"/>
      <c r="D11" s="54"/>
      <c r="E11" s="55"/>
    </row>
    <row r="12" spans="1:5">
      <c r="A12" s="45" t="s">
        <v>38</v>
      </c>
      <c r="B12" s="52"/>
      <c r="C12" s="52">
        <v>1</v>
      </c>
      <c r="D12" s="54"/>
      <c r="E12" s="55"/>
    </row>
    <row r="13" spans="1:5">
      <c r="A13" s="45" t="s">
        <v>39</v>
      </c>
      <c r="B13" s="52"/>
      <c r="C13" s="52">
        <v>1</v>
      </c>
      <c r="D13" s="54"/>
      <c r="E13" s="55"/>
    </row>
    <row r="14" spans="1:5">
      <c r="A14" s="45" t="s">
        <v>40</v>
      </c>
      <c r="B14" s="52"/>
      <c r="C14" s="52">
        <v>2</v>
      </c>
      <c r="D14" s="54"/>
      <c r="E14" s="55"/>
    </row>
    <row r="15" spans="1:5" ht="14.4">
      <c r="A15" s="21" t="s">
        <v>26</v>
      </c>
      <c r="B15" s="22"/>
      <c r="C15" s="22"/>
      <c r="D15" s="8"/>
      <c r="E15" s="9" t="s">
        <v>26</v>
      </c>
    </row>
    <row r="16" spans="1:5">
      <c r="A16" s="45" t="s">
        <v>42</v>
      </c>
      <c r="B16" s="92"/>
      <c r="C16" s="52" t="s">
        <v>106</v>
      </c>
      <c r="D16" s="54"/>
      <c r="E16" s="55"/>
    </row>
    <row r="17" spans="1:5">
      <c r="A17" s="88" t="s">
        <v>5</v>
      </c>
      <c r="B17" s="88"/>
      <c r="C17" s="89" t="s">
        <v>78</v>
      </c>
      <c r="D17" s="54"/>
      <c r="E17" s="55"/>
    </row>
    <row r="18" spans="1:5">
      <c r="A18" s="45"/>
      <c r="B18" s="52"/>
      <c r="C18" s="52"/>
      <c r="D18" s="54"/>
      <c r="E18" s="56"/>
    </row>
    <row r="19" spans="1:5">
      <c r="A19" s="45"/>
      <c r="B19" s="52"/>
      <c r="C19" s="52"/>
      <c r="D19" s="54"/>
      <c r="E19" s="56"/>
    </row>
  </sheetData>
  <sheetProtection algorithmName="SHA-512" hashValue="lvyXx5CgsBpFCsXN72l5QXUYy8w/4BkCbLzwNtIaXypIeucUgozRaIPcpVTg9FYQf3XbB7PijTBzqsVwh4Nlfw==" saltValue="B8g6477l3m/UA8sYgMOOk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24"/>
  <sheetViews>
    <sheetView zoomScale="85" zoomScaleNormal="85" workbookViewId="0">
      <selection activeCell="E32" sqref="E32"/>
    </sheetView>
  </sheetViews>
  <sheetFormatPr defaultColWidth="8.796875" defaultRowHeight="14.4"/>
  <cols>
    <col min="1" max="1" width="27.19921875" style="23" customWidth="1"/>
    <col min="2" max="2" width="25.6992187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ht="43.2" customHeight="1">
      <c r="A1" s="18"/>
      <c r="B1" s="19"/>
      <c r="C1" s="20"/>
      <c r="D1" s="6"/>
      <c r="E1" s="77" t="s">
        <v>23</v>
      </c>
    </row>
    <row r="2" spans="1:5" ht="30" customHeight="1">
      <c r="A2" s="41" t="s">
        <v>2</v>
      </c>
      <c r="B2" s="42" t="s">
        <v>24</v>
      </c>
      <c r="C2" s="42" t="s">
        <v>25</v>
      </c>
      <c r="D2" s="7"/>
      <c r="E2" s="78"/>
    </row>
    <row r="3" spans="1:5">
      <c r="A3" s="21" t="s">
        <v>27</v>
      </c>
      <c r="B3" s="22"/>
      <c r="C3" s="22"/>
      <c r="D3" s="8"/>
      <c r="E3" s="9" t="s">
        <v>27</v>
      </c>
    </row>
    <row r="4" spans="1:5">
      <c r="A4" s="25" t="s">
        <v>6</v>
      </c>
      <c r="B4" s="26"/>
      <c r="C4" s="26" t="s">
        <v>68</v>
      </c>
      <c r="E4" s="28"/>
    </row>
    <row r="5" spans="1:5">
      <c r="A5" s="25" t="s">
        <v>32</v>
      </c>
      <c r="B5" s="26"/>
      <c r="C5" s="26" t="s">
        <v>107</v>
      </c>
      <c r="E5" s="28"/>
    </row>
    <row r="6" spans="1:5">
      <c r="A6" s="25" t="s">
        <v>28</v>
      </c>
      <c r="B6" s="26"/>
      <c r="C6" s="26" t="s">
        <v>109</v>
      </c>
      <c r="E6" s="28"/>
    </row>
    <row r="7" spans="1:5">
      <c r="A7" s="25" t="s">
        <v>43</v>
      </c>
      <c r="B7" s="26" t="s">
        <v>110</v>
      </c>
      <c r="C7" s="26"/>
      <c r="E7" s="28"/>
    </row>
    <row r="8" spans="1:5">
      <c r="A8" s="25" t="s">
        <v>3</v>
      </c>
      <c r="B8" s="61" t="s">
        <v>72</v>
      </c>
      <c r="C8" s="46" t="s">
        <v>104</v>
      </c>
      <c r="E8" s="28"/>
    </row>
    <row r="9" spans="1:5">
      <c r="A9" s="25" t="s">
        <v>35</v>
      </c>
      <c r="B9" s="26" t="s">
        <v>111</v>
      </c>
      <c r="C9" s="26" t="s">
        <v>37</v>
      </c>
      <c r="E9" s="28"/>
    </row>
    <row r="10" spans="1:5">
      <c r="A10" s="25" t="s">
        <v>112</v>
      </c>
      <c r="B10" s="26"/>
      <c r="C10" s="26" t="s">
        <v>113</v>
      </c>
      <c r="E10" s="28"/>
    </row>
    <row r="11" spans="1:5">
      <c r="A11" s="38" t="s">
        <v>41</v>
      </c>
      <c r="B11" s="39"/>
      <c r="C11" s="39"/>
      <c r="E11" s="40" t="s">
        <v>41</v>
      </c>
    </row>
    <row r="12" spans="1:5">
      <c r="A12" s="25" t="s">
        <v>39</v>
      </c>
      <c r="B12" s="26"/>
      <c r="C12" s="26">
        <v>2</v>
      </c>
      <c r="E12" s="28"/>
    </row>
    <row r="13" spans="1:5">
      <c r="A13" s="25" t="s">
        <v>40</v>
      </c>
      <c r="B13" s="26"/>
      <c r="C13" s="26">
        <v>2</v>
      </c>
      <c r="E13" s="28"/>
    </row>
    <row r="14" spans="1:5">
      <c r="A14" s="25" t="s">
        <v>38</v>
      </c>
      <c r="B14" s="26"/>
      <c r="C14" s="26">
        <v>1</v>
      </c>
      <c r="E14" s="28"/>
    </row>
    <row r="15" spans="1:5">
      <c r="A15" s="21" t="s">
        <v>26</v>
      </c>
      <c r="B15" s="22"/>
      <c r="C15" s="22"/>
      <c r="D15" s="8"/>
      <c r="E15" s="9" t="s">
        <v>26</v>
      </c>
    </row>
    <row r="16" spans="1:5" ht="27">
      <c r="A16" s="45" t="s">
        <v>76</v>
      </c>
      <c r="B16" s="91" t="s">
        <v>57</v>
      </c>
      <c r="C16" s="26"/>
      <c r="D16" s="8"/>
      <c r="E16" s="47"/>
    </row>
    <row r="17" spans="1:5">
      <c r="A17" s="45" t="s">
        <v>50</v>
      </c>
      <c r="B17" s="52" t="s">
        <v>51</v>
      </c>
      <c r="C17" s="26"/>
      <c r="D17" s="8"/>
      <c r="E17" s="47"/>
    </row>
    <row r="18" spans="1:5">
      <c r="A18" s="45" t="s">
        <v>45</v>
      </c>
      <c r="B18" s="52" t="s">
        <v>31</v>
      </c>
      <c r="C18" s="26"/>
      <c r="D18" s="8"/>
      <c r="E18" s="47"/>
    </row>
    <row r="19" spans="1:5">
      <c r="A19" s="45" t="s">
        <v>52</v>
      </c>
      <c r="B19" s="52" t="s">
        <v>53</v>
      </c>
      <c r="C19" s="26"/>
      <c r="D19" s="8"/>
      <c r="E19" s="47"/>
    </row>
    <row r="20" spans="1:5">
      <c r="A20" s="25" t="s">
        <v>42</v>
      </c>
      <c r="B20" s="26"/>
      <c r="C20" s="26" t="s">
        <v>77</v>
      </c>
      <c r="E20" s="28"/>
    </row>
    <row r="21" spans="1:5">
      <c r="A21" s="63" t="s">
        <v>5</v>
      </c>
      <c r="B21" s="64"/>
      <c r="C21" s="64" t="s">
        <v>49</v>
      </c>
      <c r="E21" s="29"/>
    </row>
    <row r="22" spans="1:5">
      <c r="A22" s="25"/>
      <c r="B22" s="26"/>
      <c r="C22" s="26"/>
      <c r="E22" s="29"/>
    </row>
    <row r="23" spans="1:5">
      <c r="A23" s="25"/>
      <c r="B23" s="26"/>
      <c r="C23" s="26"/>
      <c r="E23" s="29"/>
    </row>
    <row r="24" spans="1:5">
      <c r="A24" s="30"/>
      <c r="B24" s="30"/>
      <c r="C24" s="30"/>
    </row>
  </sheetData>
  <sheetProtection algorithmName="SHA-512" hashValue="vbZSLQlk5GhxGxgh8bRt08tiKBnTRTCD2CCxXMmWl2N897Zt1qRNZVMJNJQxRibp58Tp2sY6L/srS0n8utVZFA==" saltValue="mqHyxMH8oT9jSU0BU5xCkg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5F21-5900-46A4-82DD-02927315C944}">
  <dimension ref="A1:I30"/>
  <sheetViews>
    <sheetView zoomScale="85" zoomScaleNormal="85" workbookViewId="0">
      <selection activeCell="L35" sqref="L35"/>
    </sheetView>
  </sheetViews>
  <sheetFormatPr defaultRowHeight="13.8"/>
  <cols>
    <col min="1" max="1" width="28.09765625" style="51" customWidth="1"/>
    <col min="2" max="2" width="18.796875" style="51" customWidth="1"/>
    <col min="3" max="3" width="22.796875" style="51" customWidth="1"/>
    <col min="4" max="4" width="3.19921875" style="51" customWidth="1"/>
    <col min="5" max="5" width="31.3984375" style="51" customWidth="1"/>
    <col min="6" max="16384" width="8.796875" style="51"/>
  </cols>
  <sheetData>
    <row r="1" spans="1:9" ht="47.4" customHeight="1">
      <c r="A1" s="18"/>
      <c r="B1" s="19"/>
      <c r="C1" s="20"/>
      <c r="D1" s="6"/>
      <c r="E1" s="77" t="s">
        <v>23</v>
      </c>
    </row>
    <row r="2" spans="1:9" ht="27" customHeight="1">
      <c r="A2" s="41" t="s">
        <v>2</v>
      </c>
      <c r="B2" s="42" t="s">
        <v>24</v>
      </c>
      <c r="C2" s="42" t="s">
        <v>25</v>
      </c>
      <c r="D2" s="7"/>
      <c r="E2" s="78"/>
    </row>
    <row r="3" spans="1:9" ht="14.4">
      <c r="A3" s="21" t="s">
        <v>118</v>
      </c>
      <c r="B3" s="22"/>
      <c r="C3" s="22"/>
      <c r="D3" s="8"/>
      <c r="E3" s="9" t="s">
        <v>118</v>
      </c>
    </row>
    <row r="4" spans="1:9">
      <c r="A4" s="45" t="s">
        <v>32</v>
      </c>
      <c r="B4" s="52"/>
      <c r="C4" s="52" t="s">
        <v>114</v>
      </c>
      <c r="D4" s="54"/>
      <c r="E4" s="55"/>
    </row>
    <row r="5" spans="1:9">
      <c r="A5" s="45" t="s">
        <v>28</v>
      </c>
      <c r="B5" s="52"/>
      <c r="C5" s="52" t="s">
        <v>67</v>
      </c>
      <c r="D5" s="54"/>
      <c r="E5" s="55"/>
    </row>
    <row r="6" spans="1:9">
      <c r="A6" s="45" t="s">
        <v>43</v>
      </c>
      <c r="B6" s="52" t="s">
        <v>115</v>
      </c>
      <c r="C6" s="52"/>
      <c r="D6" s="54"/>
      <c r="E6" s="55"/>
    </row>
    <row r="7" spans="1:9">
      <c r="A7" s="45" t="s">
        <v>116</v>
      </c>
      <c r="B7" s="52"/>
      <c r="C7" s="52" t="s">
        <v>117</v>
      </c>
      <c r="D7" s="54"/>
      <c r="E7" s="55"/>
    </row>
    <row r="8" spans="1:9">
      <c r="A8" s="45" t="s">
        <v>119</v>
      </c>
      <c r="B8" s="52"/>
      <c r="C8" s="52" t="s">
        <v>120</v>
      </c>
      <c r="D8" s="54"/>
      <c r="E8" s="55"/>
    </row>
    <row r="9" spans="1:9" ht="14.4">
      <c r="A9" s="21" t="s">
        <v>27</v>
      </c>
      <c r="B9" s="22"/>
      <c r="C9" s="22"/>
      <c r="D9" s="8"/>
      <c r="E9" s="9" t="s">
        <v>27</v>
      </c>
    </row>
    <row r="10" spans="1:9">
      <c r="A10" s="45" t="s">
        <v>6</v>
      </c>
      <c r="B10" s="52"/>
      <c r="C10" s="52" t="s">
        <v>121</v>
      </c>
      <c r="D10" s="54"/>
      <c r="E10" s="55"/>
    </row>
    <row r="11" spans="1:9">
      <c r="A11" s="45" t="s">
        <v>69</v>
      </c>
      <c r="B11" s="52"/>
      <c r="C11" s="52" t="s">
        <v>70</v>
      </c>
      <c r="D11" s="54"/>
      <c r="E11" s="55"/>
    </row>
    <row r="12" spans="1:9">
      <c r="A12" s="45" t="s">
        <v>71</v>
      </c>
      <c r="B12" s="52" t="s">
        <v>72</v>
      </c>
      <c r="C12" s="52"/>
      <c r="D12" s="54"/>
      <c r="E12" s="55"/>
    </row>
    <row r="13" spans="1:9">
      <c r="A13" s="45" t="s">
        <v>122</v>
      </c>
      <c r="B13" s="52" t="s">
        <v>123</v>
      </c>
      <c r="C13" s="52"/>
      <c r="D13" s="54"/>
      <c r="E13" s="55"/>
    </row>
    <row r="14" spans="1:9">
      <c r="A14" s="45" t="s">
        <v>73</v>
      </c>
      <c r="B14" s="52"/>
      <c r="C14" s="52" t="s">
        <v>74</v>
      </c>
      <c r="D14" s="54"/>
      <c r="E14" s="55"/>
    </row>
    <row r="15" spans="1:9">
      <c r="A15" s="45" t="s">
        <v>75</v>
      </c>
      <c r="B15" s="52" t="s">
        <v>105</v>
      </c>
      <c r="C15" s="52"/>
      <c r="D15" s="54"/>
      <c r="E15" s="55"/>
    </row>
    <row r="16" spans="1:9" ht="37.200000000000003" customHeight="1">
      <c r="A16" s="90" t="s">
        <v>76</v>
      </c>
      <c r="B16" s="91" t="s">
        <v>57</v>
      </c>
      <c r="C16" s="52"/>
      <c r="D16" s="54"/>
      <c r="E16" s="55"/>
      <c r="I16" s="93"/>
    </row>
    <row r="17" spans="1:9" ht="16.8" customHeight="1">
      <c r="A17" s="90" t="s">
        <v>133</v>
      </c>
      <c r="B17" s="91" t="s">
        <v>134</v>
      </c>
      <c r="C17" s="52"/>
      <c r="D17" s="54"/>
      <c r="E17" s="55"/>
    </row>
    <row r="18" spans="1:9" ht="16.8" customHeight="1">
      <c r="A18" s="90" t="s">
        <v>135</v>
      </c>
      <c r="B18" s="91"/>
      <c r="C18" s="52" t="s">
        <v>136</v>
      </c>
      <c r="D18" s="54"/>
      <c r="E18" s="55"/>
    </row>
    <row r="19" spans="1:9" ht="14.4">
      <c r="A19" s="21" t="s">
        <v>41</v>
      </c>
      <c r="B19" s="22"/>
      <c r="C19" s="22"/>
      <c r="D19" s="8"/>
      <c r="E19" s="9" t="s">
        <v>27</v>
      </c>
      <c r="I19" s="93"/>
    </row>
    <row r="20" spans="1:9">
      <c r="A20" s="45" t="s">
        <v>38</v>
      </c>
      <c r="B20" s="52"/>
      <c r="C20" s="52">
        <v>1</v>
      </c>
      <c r="D20" s="54"/>
      <c r="E20" s="55"/>
    </row>
    <row r="21" spans="1:9">
      <c r="A21" s="45" t="s">
        <v>39</v>
      </c>
      <c r="B21" s="52"/>
      <c r="C21" s="52">
        <v>1</v>
      </c>
      <c r="D21" s="54"/>
      <c r="E21" s="55"/>
    </row>
    <row r="22" spans="1:9">
      <c r="A22" s="45" t="s">
        <v>124</v>
      </c>
      <c r="B22" s="52"/>
      <c r="C22" s="52">
        <v>1</v>
      </c>
      <c r="D22" s="54"/>
      <c r="E22" s="55"/>
    </row>
    <row r="23" spans="1:9">
      <c r="A23" s="45" t="s">
        <v>125</v>
      </c>
      <c r="B23" s="52"/>
      <c r="C23" s="52">
        <v>2</v>
      </c>
      <c r="D23" s="54"/>
      <c r="E23" s="55"/>
    </row>
    <row r="24" spans="1:9" ht="14.4">
      <c r="A24" s="21" t="s">
        <v>26</v>
      </c>
      <c r="B24" s="22"/>
      <c r="C24" s="22"/>
      <c r="D24" s="8"/>
      <c r="E24" s="9" t="s">
        <v>26</v>
      </c>
    </row>
    <row r="25" spans="1:9">
      <c r="A25" s="45" t="s">
        <v>45</v>
      </c>
      <c r="B25" s="92" t="s">
        <v>31</v>
      </c>
      <c r="C25" s="52"/>
      <c r="D25" s="54"/>
      <c r="E25" s="55"/>
    </row>
    <row r="26" spans="1:9">
      <c r="A26" s="45" t="s">
        <v>42</v>
      </c>
      <c r="B26" s="92"/>
      <c r="C26" s="52" t="s">
        <v>126</v>
      </c>
      <c r="D26" s="54"/>
      <c r="E26" s="55"/>
    </row>
    <row r="27" spans="1:9">
      <c r="A27" s="88" t="s">
        <v>5</v>
      </c>
      <c r="B27" s="88"/>
      <c r="C27" s="89" t="s">
        <v>49</v>
      </c>
      <c r="D27" s="54"/>
      <c r="E27" s="55"/>
    </row>
    <row r="28" spans="1:9">
      <c r="A28" s="45"/>
      <c r="B28" s="52"/>
      <c r="C28" s="52"/>
      <c r="D28" s="54"/>
      <c r="E28" s="56"/>
    </row>
    <row r="29" spans="1:9">
      <c r="A29" s="45"/>
      <c r="B29" s="52"/>
      <c r="C29" s="52"/>
      <c r="D29" s="54"/>
      <c r="E29" s="56"/>
    </row>
    <row r="30" spans="1:9">
      <c r="A30" s="94"/>
      <c r="B30" s="94"/>
      <c r="C30" s="94"/>
    </row>
  </sheetData>
  <sheetProtection algorithmName="SHA-512" hashValue="RpPpQOqmuaOfeLW8clrEDbyokOaxFpcz7r0v/fDPcG7dwkHHwdFWrOOUDqQLMztsTw0KqgHfRAoM1gthQcWesg==" saltValue="Gl08JDsnlK5j1XWqayL11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0FB2-E305-43B8-ABD9-259D5AC45E01}">
  <dimension ref="A1:E26"/>
  <sheetViews>
    <sheetView zoomScale="85" zoomScaleNormal="85" workbookViewId="0">
      <selection activeCell="G27" sqref="G27"/>
    </sheetView>
  </sheetViews>
  <sheetFormatPr defaultRowHeight="13.8"/>
  <cols>
    <col min="1" max="1" width="28.09765625" style="51" customWidth="1"/>
    <col min="2" max="2" width="18.796875" style="51" customWidth="1"/>
    <col min="3" max="3" width="22.796875" style="51" customWidth="1"/>
    <col min="4" max="4" width="3.19921875" style="51" customWidth="1"/>
    <col min="5" max="5" width="31.3984375" style="51" customWidth="1"/>
    <col min="6" max="16384" width="8.796875" style="51"/>
  </cols>
  <sheetData>
    <row r="1" spans="1:5" ht="47.4" customHeight="1">
      <c r="A1" s="18"/>
      <c r="B1" s="19"/>
      <c r="C1" s="20"/>
      <c r="D1" s="6"/>
      <c r="E1" s="77" t="s">
        <v>23</v>
      </c>
    </row>
    <row r="2" spans="1:5" ht="27" customHeight="1">
      <c r="A2" s="41" t="s">
        <v>2</v>
      </c>
      <c r="B2" s="42" t="s">
        <v>24</v>
      </c>
      <c r="C2" s="42" t="s">
        <v>25</v>
      </c>
      <c r="D2" s="7"/>
      <c r="E2" s="78"/>
    </row>
    <row r="3" spans="1:5" ht="14.4">
      <c r="A3" s="21" t="s">
        <v>118</v>
      </c>
      <c r="B3" s="22"/>
      <c r="C3" s="22"/>
      <c r="D3" s="8"/>
      <c r="E3" s="9" t="s">
        <v>118</v>
      </c>
    </row>
    <row r="4" spans="1:5">
      <c r="A4" s="45" t="s">
        <v>32</v>
      </c>
      <c r="B4" s="52"/>
      <c r="C4" s="52" t="s">
        <v>114</v>
      </c>
      <c r="D4" s="54"/>
      <c r="E4" s="55"/>
    </row>
    <row r="5" spans="1:5">
      <c r="A5" s="45" t="s">
        <v>28</v>
      </c>
      <c r="B5" s="52"/>
      <c r="C5" s="52" t="s">
        <v>67</v>
      </c>
      <c r="D5" s="54"/>
      <c r="E5" s="55"/>
    </row>
    <row r="6" spans="1:5">
      <c r="A6" s="45" t="s">
        <v>119</v>
      </c>
      <c r="B6" s="52"/>
      <c r="C6" s="52" t="s">
        <v>127</v>
      </c>
      <c r="D6" s="54"/>
      <c r="E6" s="55"/>
    </row>
    <row r="7" spans="1:5" ht="14.4">
      <c r="A7" s="21" t="s">
        <v>27</v>
      </c>
      <c r="B7" s="22"/>
      <c r="C7" s="22"/>
      <c r="D7" s="8"/>
      <c r="E7" s="9" t="s">
        <v>27</v>
      </c>
    </row>
    <row r="8" spans="1:5">
      <c r="A8" s="45" t="s">
        <v>6</v>
      </c>
      <c r="B8" s="52"/>
      <c r="C8" s="52" t="s">
        <v>128</v>
      </c>
      <c r="D8" s="54"/>
      <c r="E8" s="55"/>
    </row>
    <row r="9" spans="1:5">
      <c r="A9" s="45" t="s">
        <v>69</v>
      </c>
      <c r="B9" s="52"/>
      <c r="C9" s="52" t="s">
        <v>70</v>
      </c>
      <c r="D9" s="54"/>
      <c r="E9" s="55"/>
    </row>
    <row r="10" spans="1:5">
      <c r="A10" s="45" t="s">
        <v>71</v>
      </c>
      <c r="B10" s="52" t="s">
        <v>72</v>
      </c>
      <c r="C10" s="52"/>
      <c r="D10" s="54"/>
      <c r="E10" s="55"/>
    </row>
    <row r="11" spans="1:5">
      <c r="A11" s="45" t="s">
        <v>73</v>
      </c>
      <c r="B11" s="52"/>
      <c r="C11" s="52" t="s">
        <v>74</v>
      </c>
      <c r="D11" s="54"/>
      <c r="E11" s="55"/>
    </row>
    <row r="12" spans="1:5">
      <c r="A12" s="45" t="s">
        <v>75</v>
      </c>
      <c r="B12" s="52" t="s">
        <v>105</v>
      </c>
      <c r="C12" s="52"/>
      <c r="D12" s="54"/>
      <c r="E12" s="55"/>
    </row>
    <row r="13" spans="1:5" ht="37.200000000000003" customHeight="1">
      <c r="A13" s="90" t="s">
        <v>76</v>
      </c>
      <c r="B13" s="91" t="s">
        <v>57</v>
      </c>
      <c r="C13" s="52"/>
      <c r="D13" s="54"/>
      <c r="E13" s="55"/>
    </row>
    <row r="14" spans="1:5">
      <c r="A14" s="90" t="s">
        <v>112</v>
      </c>
      <c r="B14" s="91"/>
      <c r="C14" s="52" t="s">
        <v>129</v>
      </c>
      <c r="D14" s="54"/>
      <c r="E14" s="55"/>
    </row>
    <row r="15" spans="1:5" ht="14.4">
      <c r="A15" s="21" t="s">
        <v>41</v>
      </c>
      <c r="B15" s="22"/>
      <c r="C15" s="22"/>
      <c r="D15" s="8"/>
      <c r="E15" s="9" t="s">
        <v>27</v>
      </c>
    </row>
    <row r="16" spans="1:5">
      <c r="A16" s="45" t="s">
        <v>38</v>
      </c>
      <c r="B16" s="52"/>
      <c r="C16" s="52">
        <v>1</v>
      </c>
      <c r="D16" s="54"/>
      <c r="E16" s="55"/>
    </row>
    <row r="17" spans="1:5">
      <c r="A17" s="45" t="s">
        <v>39</v>
      </c>
      <c r="B17" s="52"/>
      <c r="C17" s="52">
        <v>2</v>
      </c>
      <c r="D17" s="54"/>
      <c r="E17" s="55"/>
    </row>
    <row r="18" spans="1:5" ht="12.6" customHeight="1">
      <c r="A18" s="45" t="s">
        <v>125</v>
      </c>
      <c r="B18" s="52"/>
      <c r="C18" s="52">
        <v>2</v>
      </c>
      <c r="D18" s="54"/>
      <c r="E18" s="55"/>
    </row>
    <row r="19" spans="1:5" ht="12.6" customHeight="1">
      <c r="A19" s="45" t="s">
        <v>130</v>
      </c>
      <c r="B19" s="52" t="s">
        <v>31</v>
      </c>
      <c r="C19" s="52"/>
      <c r="D19" s="54"/>
      <c r="E19" s="55"/>
    </row>
    <row r="20" spans="1:5" ht="14.4">
      <c r="A20" s="21" t="s">
        <v>26</v>
      </c>
      <c r="B20" s="22"/>
      <c r="C20" s="22"/>
      <c r="D20" s="8"/>
      <c r="E20" s="9" t="s">
        <v>26</v>
      </c>
    </row>
    <row r="21" spans="1:5">
      <c r="A21" s="45" t="s">
        <v>45</v>
      </c>
      <c r="B21" s="92" t="s">
        <v>31</v>
      </c>
      <c r="C21" s="52"/>
      <c r="D21" s="54"/>
      <c r="E21" s="55"/>
    </row>
    <row r="22" spans="1:5">
      <c r="A22" s="45" t="s">
        <v>131</v>
      </c>
      <c r="B22" s="92" t="s">
        <v>31</v>
      </c>
      <c r="C22" s="52"/>
      <c r="D22" s="54"/>
      <c r="E22" s="55"/>
    </row>
    <row r="23" spans="1:5">
      <c r="A23" s="45" t="s">
        <v>42</v>
      </c>
      <c r="B23" s="92"/>
      <c r="C23" s="52" t="s">
        <v>132</v>
      </c>
      <c r="D23" s="54"/>
      <c r="E23" s="55"/>
    </row>
    <row r="24" spans="1:5">
      <c r="A24" s="88" t="s">
        <v>5</v>
      </c>
      <c r="B24" s="88"/>
      <c r="C24" s="89" t="s">
        <v>49</v>
      </c>
      <c r="D24" s="54"/>
      <c r="E24" s="55"/>
    </row>
    <row r="25" spans="1:5">
      <c r="A25" s="45"/>
      <c r="B25" s="52"/>
      <c r="C25" s="52"/>
      <c r="D25" s="54"/>
      <c r="E25" s="56"/>
    </row>
    <row r="26" spans="1:5">
      <c r="A26" s="45"/>
      <c r="B26" s="52"/>
      <c r="C26" s="52"/>
      <c r="D26" s="54"/>
      <c r="E26" s="56"/>
    </row>
  </sheetData>
  <sheetProtection algorithmName="SHA-512" hashValue="w5BQmfbJAQ68YQx8JH1aHRlLsn5j/47CXGJsSFnGfGLNyYnPopftP5uJd4Imdi1ZFBPJVhNGCYyXA/1vsrJ2OQ==" saltValue="c9bAirG1bAsC+i+6UxYbh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Nabidkova_cena</vt:lpstr>
      <vt:lpstr>1 Stolní počítač typ 1</vt:lpstr>
      <vt:lpstr>2 Dokovací stanice</vt:lpstr>
      <vt:lpstr>3_Notebook 14"</vt:lpstr>
      <vt:lpstr>4 Stolní počítač typ 2</vt:lpstr>
      <vt:lpstr>5_Notebook 13,3</vt:lpstr>
      <vt:lpstr>6_Konvertibilní NTB</vt:lpstr>
      <vt:lpstr>7 Notebook 15,6 typ 1</vt:lpstr>
      <vt:lpstr>8 Notebook 15,6 typ 2</vt:lpstr>
      <vt:lpstr>'3_Notebook 14"'!Oblast_tisku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2022-11-07T09:31:36Z</dcterms:modified>
</cp:coreProperties>
</file>