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3"/>
  <workbookPr defaultThemeVersion="166925"/>
  <bookViews>
    <workbookView xWindow="0" yWindow="500" windowWidth="28800" windowHeight="16180" activeTab="0"/>
  </bookViews>
  <sheets>
    <sheet name="Pol. rozpočet_Servery" sheetId="1" r:id="rId1"/>
  </sheets>
  <definedNames>
    <definedName name="_xlnm.Print_Area" localSheetId="0">'Pol. rozpočet_Servery'!$B$1:$I$28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<sst xmlns="http://schemas.openxmlformats.org/spreadsheetml/2006/main" count="43" uniqueCount="37">
  <si>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Poř.č.</t>
  </si>
  <si>
    <t>Popis prováděných prací</t>
  </si>
  <si>
    <t>MJ</t>
  </si>
  <si>
    <t>Celková cena bez DPH (CZK)</t>
  </si>
  <si>
    <t>DPH (CZK)</t>
  </si>
  <si>
    <t>Celková cena s DPH (CZK)</t>
  </si>
  <si>
    <t>Jednotková cena za MJ bez DPH (CZK)</t>
  </si>
  <si>
    <t>Celkem</t>
  </si>
  <si>
    <t>---</t>
  </si>
  <si>
    <t>Celkové množství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</si>
  <si>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</si>
  <si>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</si>
  <si>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</si>
  <si>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</si>
  <si>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</si>
  <si>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Položkový rozpočet</t>
  </si>
  <si>
    <t>Název VZ:</t>
  </si>
  <si>
    <t>Objednatel:</t>
  </si>
  <si>
    <t>Druh VZ</t>
  </si>
  <si>
    <t>Lokalita:</t>
  </si>
  <si>
    <t>Zhotovitel:</t>
  </si>
  <si>
    <t>Zpracováno dne:</t>
  </si>
  <si>
    <t>Zpracoval:</t>
  </si>
  <si>
    <t>Požadavky Objednatele:</t>
  </si>
  <si>
    <t>Univerzita Karlova, Fakulta tělesné výchovy a sportu</t>
  </si>
  <si>
    <t>José Martího 269/31, 162 52, Praha 6 - Veleslavín</t>
  </si>
  <si>
    <t xml:space="preserve">Veřejná zakázka malého rozsahu zadávaná mimo režim zákona 134/2016 Sb. o veřejných zakázkách, v platném znění </t>
  </si>
  <si>
    <t>"UK FTVS – NPO – Datové servery"</t>
  </si>
  <si>
    <t>26. 10. 2022</t>
  </si>
  <si>
    <t>Ing. Martin Roman</t>
  </si>
  <si>
    <t>ks</t>
  </si>
  <si>
    <t>HPE PL DL380g10 4208 (2.1G/8C/11M) 4x32GB RAM, řadič P816i-a/4GB 12-19LFF 2x800W 366FLR – 4-portový 10/100/1000 Mbit/s Ethernet x4 PCIe adaptér + HPE 3Y Foundation Care 24x7 HPE 3Y Tech Care Essential Service</t>
  </si>
  <si>
    <t>HPE HDD 10TB 6G SATA 7.2K LFF 3.5in SC Midline 857648-B21 dl380/dl360/dl385 g10 ml30/ml350/ml110/dl360/380 g9</t>
  </si>
  <si>
    <t>512 GB SSD 6 Gbit/s SATA Mixed Use LFF (3,5") Digitally Signed Firmware hot-plug pevný disk</t>
  </si>
  <si>
    <t>HP NC Ethernet 10Gb 2P 530SFP+ Adptr HP 652503-B21</t>
  </si>
  <si>
    <t>HP iLO Advanced + 3yr 24x7 Techn Support + Updates Electr License</t>
  </si>
  <si>
    <t>Příloha č. 4 - Položkový rozpočet k vyplnění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</si>
</sst>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i/>
      <u val="single"/>
      <sz val="10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hair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0" fillId="0" borderId="5" xfId="0" applyNumberFormat="1" applyBorder="1" applyAlignment="1">
      <alignment vertical="center"/>
    </xf>
    <xf numFmtId="0" fontId="0" fillId="0" borderId="1" xfId="0" applyBorder="1"/>
    <xf numFmtId="0" fontId="0" fillId="0" borderId="1" xfId="0" applyBorder="1" applyAlignment="1" quotePrefix="1">
      <alignment horizont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16" fontId="0" fillId="0" borderId="14" xfId="0" applyNumberFormat="1" applyBorder="1" applyAlignment="1">
      <alignment horizontal="center" vertical="center"/>
    </xf>
    <xf numFmtId="16" fontId="0" fillId="0" borderId="15" xfId="0" applyNumberFormat="1" applyBorder="1" applyAlignment="1">
      <alignment horizontal="center" vertical="center"/>
    </xf>
    <xf numFmtId="16" fontId="0" fillId="0" borderId="16" xfId="0" applyNumberForma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/>
    <xf numFmtId="4" fontId="0" fillId="2" borderId="6" xfId="0" applyNumberFormat="1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0" fontId="6" fillId="0" borderId="17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6" fillId="2" borderId="29" xfId="0" applyFont="1" applyFill="1" applyBorder="1" applyAlignment="1" applyProtection="1">
      <alignment horizontal="center"/>
      <protection locked="0"/>
    </xf>
    <xf numFmtId="0" fontId="6" fillId="2" borderId="30" xfId="0" applyFont="1" applyFill="1" applyBorder="1" applyAlignment="1" applyProtection="1">
      <alignment horizontal="center"/>
      <protection locked="0"/>
    </xf>
    <xf numFmtId="0" fontId="6" fillId="2" borderId="31" xfId="0" applyFont="1" applyFill="1" applyBorder="1" applyAlignment="1" applyProtection="1">
      <alignment horizont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38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/>
    </xf>
    <xf numFmtId="49" fontId="4" fillId="0" borderId="47" xfId="0" applyNumberFormat="1" applyFont="1" applyBorder="1" applyAlignment="1">
      <alignment horizontal="left" vertical="center"/>
    </xf>
    <xf numFmtId="49" fontId="4" fillId="0" borderId="48" xfId="0" applyNumberFormat="1" applyFont="1" applyBorder="1" applyAlignment="1">
      <alignment horizontal="left" vertical="center"/>
    </xf>
    <xf numFmtId="49" fontId="4" fillId="0" borderId="49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8"/>
  <sheetViews>
    <sheetView tabSelected="1" view="pageBreakPreview" zoomScaleSheetLayoutView="100" workbookViewId="0" topLeftCell="A1">
      <selection activeCell="F20" sqref="F20"/>
    </sheetView>
  </sheetViews>
  <sheetFormatPr defaultColWidth="8.8515625" defaultRowHeight="15"/>
  <cols>
    <col min="1" max="1" width="0.71875" style="0" customWidth="1"/>
    <col min="3" max="3" width="61.28125" style="0" customWidth="1"/>
    <col min="4" max="4" width="5.8515625" style="1" bestFit="1" customWidth="1"/>
    <col min="5" max="5" width="11.00390625" style="0" customWidth="1"/>
    <col min="6" max="6" width="17.421875" style="0" customWidth="1"/>
    <col min="7" max="9" width="13.7109375" style="0" customWidth="1"/>
  </cols>
  <sheetData>
    <row r="1" ht="6" customHeight="1"/>
    <row r="2" ht="15">
      <c r="B2" s="33" t="s">
        <v>36</v>
      </c>
    </row>
    <row r="3" ht="6" customHeight="1"/>
    <row r="4" spans="2:9" ht="23">
      <c r="B4" s="45" t="s">
        <v>15</v>
      </c>
      <c r="C4" s="45"/>
      <c r="D4" s="45"/>
      <c r="E4" s="45"/>
      <c r="F4" s="45"/>
      <c r="G4" s="45"/>
      <c r="H4" s="45"/>
      <c r="I4" s="45"/>
    </row>
    <row r="5" spans="2:7" ht="6" customHeight="1" thickBot="1">
      <c r="B5" s="20"/>
      <c r="C5" s="20"/>
      <c r="D5" s="20"/>
      <c r="E5" s="20"/>
      <c r="F5" s="20"/>
      <c r="G5" s="20"/>
    </row>
    <row r="6" spans="2:9" ht="12.75" customHeight="1">
      <c r="B6" s="97" t="s">
        <v>16</v>
      </c>
      <c r="C6" s="39" t="s">
        <v>27</v>
      </c>
      <c r="D6" s="40"/>
      <c r="E6" s="41"/>
      <c r="F6" s="98" t="s">
        <v>17</v>
      </c>
      <c r="G6" s="46" t="s">
        <v>24</v>
      </c>
      <c r="H6" s="47"/>
      <c r="I6" s="48"/>
    </row>
    <row r="7" spans="2:9" ht="12.75" customHeight="1">
      <c r="B7" s="38"/>
      <c r="C7" s="42"/>
      <c r="D7" s="43"/>
      <c r="E7" s="44"/>
      <c r="F7" s="86"/>
      <c r="G7" s="49"/>
      <c r="H7" s="50"/>
      <c r="I7" s="51"/>
    </row>
    <row r="8" spans="2:9" ht="12.75" customHeight="1">
      <c r="B8" s="38"/>
      <c r="C8" s="42"/>
      <c r="D8" s="43"/>
      <c r="E8" s="44"/>
      <c r="F8" s="86"/>
      <c r="G8" s="49"/>
      <c r="H8" s="50"/>
      <c r="I8" s="51"/>
    </row>
    <row r="9" spans="2:9" ht="12.75" customHeight="1">
      <c r="B9" s="38"/>
      <c r="C9" s="42"/>
      <c r="D9" s="43"/>
      <c r="E9" s="44"/>
      <c r="F9" s="86"/>
      <c r="G9" s="52"/>
      <c r="H9" s="53"/>
      <c r="I9" s="54"/>
    </row>
    <row r="10" spans="2:9" ht="12.75" customHeight="1">
      <c r="B10" s="38" t="s">
        <v>18</v>
      </c>
      <c r="C10" s="87" t="s">
        <v>26</v>
      </c>
      <c r="D10" s="88"/>
      <c r="E10" s="89"/>
      <c r="F10" s="37" t="s">
        <v>23</v>
      </c>
      <c r="G10" s="70"/>
      <c r="H10" s="71"/>
      <c r="I10" s="72"/>
    </row>
    <row r="11" spans="2:9" ht="12.75" customHeight="1">
      <c r="B11" s="38"/>
      <c r="C11" s="90"/>
      <c r="D11" s="50"/>
      <c r="E11" s="91"/>
      <c r="F11" s="37"/>
      <c r="G11" s="73"/>
      <c r="H11" s="74"/>
      <c r="I11" s="75"/>
    </row>
    <row r="12" spans="2:9" ht="12.75" customHeight="1">
      <c r="B12" s="38"/>
      <c r="C12" s="90"/>
      <c r="D12" s="50"/>
      <c r="E12" s="91"/>
      <c r="F12" s="37"/>
      <c r="G12" s="73"/>
      <c r="H12" s="74"/>
      <c r="I12" s="75"/>
    </row>
    <row r="13" spans="2:9" ht="12.75" customHeight="1">
      <c r="B13" s="38"/>
      <c r="C13" s="92"/>
      <c r="D13" s="93"/>
      <c r="E13" s="94"/>
      <c r="F13" s="37"/>
      <c r="G13" s="76"/>
      <c r="H13" s="77"/>
      <c r="I13" s="78"/>
    </row>
    <row r="14" spans="2:9" ht="12.75" customHeight="1">
      <c r="B14" s="38" t="s">
        <v>19</v>
      </c>
      <c r="C14" s="49" t="s">
        <v>25</v>
      </c>
      <c r="D14" s="50"/>
      <c r="E14" s="85"/>
      <c r="F14" s="86" t="s">
        <v>20</v>
      </c>
      <c r="G14" s="61"/>
      <c r="H14" s="62"/>
      <c r="I14" s="63"/>
    </row>
    <row r="15" spans="2:9" ht="12.75" customHeight="1">
      <c r="B15" s="38"/>
      <c r="C15" s="49"/>
      <c r="D15" s="50"/>
      <c r="E15" s="85"/>
      <c r="F15" s="86"/>
      <c r="G15" s="64"/>
      <c r="H15" s="65"/>
      <c r="I15" s="66"/>
    </row>
    <row r="16" spans="2:9" ht="12.75" customHeight="1">
      <c r="B16" s="38"/>
      <c r="C16" s="49"/>
      <c r="D16" s="50"/>
      <c r="E16" s="85"/>
      <c r="F16" s="86"/>
      <c r="G16" s="67"/>
      <c r="H16" s="68"/>
      <c r="I16" s="69"/>
    </row>
    <row r="17" spans="2:9" ht="12.75" customHeight="1">
      <c r="B17" s="38" t="s">
        <v>21</v>
      </c>
      <c r="C17" s="79" t="s">
        <v>28</v>
      </c>
      <c r="D17" s="80"/>
      <c r="E17" s="81"/>
      <c r="F17" s="86" t="s">
        <v>22</v>
      </c>
      <c r="G17" s="55" t="s">
        <v>29</v>
      </c>
      <c r="H17" s="56"/>
      <c r="I17" s="57"/>
    </row>
    <row r="18" spans="2:9" ht="12.75" customHeight="1" thickBot="1">
      <c r="B18" s="95"/>
      <c r="C18" s="82"/>
      <c r="D18" s="83"/>
      <c r="E18" s="84"/>
      <c r="F18" s="96"/>
      <c r="G18" s="58"/>
      <c r="H18" s="59"/>
      <c r="I18" s="60"/>
    </row>
    <row r="19" spans="2:9" s="2" customFormat="1" ht="48.75" customHeight="1" thickBot="1">
      <c r="B19" s="19" t="s">
        <v>0</v>
      </c>
      <c r="C19" s="4" t="s">
        <v>1</v>
      </c>
      <c r="D19" s="5" t="s">
        <v>2</v>
      </c>
      <c r="E19" s="9" t="s">
        <v>9</v>
      </c>
      <c r="F19" s="3" t="s">
        <v>6</v>
      </c>
      <c r="G19" s="3" t="s">
        <v>3</v>
      </c>
      <c r="H19" s="3" t="s">
        <v>4</v>
      </c>
      <c r="I19" s="8" t="s">
        <v>5</v>
      </c>
    </row>
    <row r="20" spans="2:9" ht="48">
      <c r="B20" s="27" t="s">
        <v>10</v>
      </c>
      <c r="C20" s="30" t="s">
        <v>31</v>
      </c>
      <c r="D20" s="24" t="s">
        <v>30</v>
      </c>
      <c r="E20" s="25">
        <v>2</v>
      </c>
      <c r="F20" s="34"/>
      <c r="G20" s="15">
        <f>F20*E20</f>
        <v>0</v>
      </c>
      <c r="H20" s="15">
        <f aca="true" t="shared" si="0" ref="H20">(G20*1.21)-G20</f>
        <v>0</v>
      </c>
      <c r="I20" s="16">
        <f aca="true" t="shared" si="1" ref="I20">G20+H20</f>
        <v>0</v>
      </c>
    </row>
    <row r="21" spans="2:9" ht="32">
      <c r="B21" s="28" t="s">
        <v>11</v>
      </c>
      <c r="C21" s="31" t="s">
        <v>32</v>
      </c>
      <c r="D21" s="7" t="s">
        <v>30</v>
      </c>
      <c r="E21" s="10">
        <v>4</v>
      </c>
      <c r="F21" s="35"/>
      <c r="G21" s="17">
        <f>F21*E21</f>
        <v>0</v>
      </c>
      <c r="H21" s="17">
        <f aca="true" t="shared" si="2" ref="H21:H24">(G21*1.21)-G21</f>
        <v>0</v>
      </c>
      <c r="I21" s="18">
        <f aca="true" t="shared" si="3" ref="I21:I24">G21+H21</f>
        <v>0</v>
      </c>
    </row>
    <row r="22" spans="2:9" ht="32">
      <c r="B22" s="29" t="s">
        <v>12</v>
      </c>
      <c r="C22" s="32" t="s">
        <v>33</v>
      </c>
      <c r="D22" s="21" t="s">
        <v>30</v>
      </c>
      <c r="E22" s="26">
        <v>4</v>
      </c>
      <c r="F22" s="36"/>
      <c r="G22" s="22">
        <f>F22*E22</f>
        <v>0</v>
      </c>
      <c r="H22" s="22">
        <f t="shared" si="2"/>
        <v>0</v>
      </c>
      <c r="I22" s="23">
        <f t="shared" si="3"/>
        <v>0</v>
      </c>
    </row>
    <row r="23" spans="2:9" ht="16">
      <c r="B23" s="28" t="s">
        <v>13</v>
      </c>
      <c r="C23" s="31" t="s">
        <v>34</v>
      </c>
      <c r="D23" s="7" t="s">
        <v>30</v>
      </c>
      <c r="E23" s="10">
        <v>2</v>
      </c>
      <c r="F23" s="35"/>
      <c r="G23" s="17">
        <f>F23*E23</f>
        <v>0</v>
      </c>
      <c r="H23" s="17">
        <f t="shared" si="2"/>
        <v>0</v>
      </c>
      <c r="I23" s="18">
        <f t="shared" si="3"/>
        <v>0</v>
      </c>
    </row>
    <row r="24" spans="2:9" ht="17" thickBot="1">
      <c r="B24" s="29" t="s">
        <v>14</v>
      </c>
      <c r="C24" s="32" t="s">
        <v>35</v>
      </c>
      <c r="D24" s="21" t="s">
        <v>30</v>
      </c>
      <c r="E24" s="26">
        <v>2</v>
      </c>
      <c r="F24" s="36"/>
      <c r="G24" s="22">
        <f>F24*E24</f>
        <v>0</v>
      </c>
      <c r="H24" s="22">
        <f t="shared" si="2"/>
        <v>0</v>
      </c>
      <c r="I24" s="23">
        <f t="shared" si="3"/>
        <v>0</v>
      </c>
    </row>
    <row r="25" spans="2:9" ht="16" thickBot="1">
      <c r="B25" s="19" t="s">
        <v>7</v>
      </c>
      <c r="C25" s="11"/>
      <c r="D25" s="12" t="s">
        <v>8</v>
      </c>
      <c r="E25" s="12" t="s">
        <v>8</v>
      </c>
      <c r="F25" s="12" t="s">
        <v>8</v>
      </c>
      <c r="G25" s="13">
        <f>SUM(G20:G24)</f>
        <v>0</v>
      </c>
      <c r="H25" s="13">
        <f>SUM(H20:H24)</f>
        <v>0</v>
      </c>
      <c r="I25" s="14">
        <f>SUM(I20:I24)</f>
        <v>0</v>
      </c>
    </row>
    <row r="32" ht="15" customHeight="1">
      <c r="C32" s="6"/>
    </row>
    <row r="33" ht="15">
      <c r="C33" s="6"/>
    </row>
    <row r="34" ht="15">
      <c r="C34" s="6"/>
    </row>
    <row r="35" ht="15">
      <c r="C35" s="6"/>
    </row>
    <row r="36" ht="15">
      <c r="C36" s="6"/>
    </row>
    <row r="37" ht="15">
      <c r="C37" s="6"/>
    </row>
    <row r="38" ht="15">
      <c r="C38" s="6"/>
    </row>
  </sheetData>
  <sheetProtection algorithmName="SHA-512" hashValue="yTJH3xI1IiirshAka/68O/qQ/Ej9BMfSRMY6xJwzDk2LKIiLlbgd1zTpl8SXs6TuDCGMTinZ2i6kxWi2kIurCA==" saltValue="YuJsTBarqFtP2syReET6LA==" spinCount="100000" sheet="1" objects="1" scenarios="1" selectLockedCells="1"/>
  <mergeCells count="17">
    <mergeCell ref="B17:B18"/>
    <mergeCell ref="F17:F18"/>
    <mergeCell ref="B6:B9"/>
    <mergeCell ref="F6:F9"/>
    <mergeCell ref="B10:B13"/>
    <mergeCell ref="G17:I18"/>
    <mergeCell ref="G14:I16"/>
    <mergeCell ref="G10:I13"/>
    <mergeCell ref="C17:E18"/>
    <mergeCell ref="C14:E16"/>
    <mergeCell ref="F14:F16"/>
    <mergeCell ref="C10:E13"/>
    <mergeCell ref="F10:F13"/>
    <mergeCell ref="B14:B16"/>
    <mergeCell ref="C6:E9"/>
    <mergeCell ref="B4:I4"/>
    <mergeCell ref="G6:I9"/>
  </mergeCells>
  <printOptions/>
  <pageMargins left="0.31496062992125984" right="0.31496062992125984" top="0.3937007874015748" bottom="0.3937007874015748" header="0.31496062992125984" footer="0.31496062992125984"/>
  <pageSetup fitToHeight="0" fitToWidth="1" horizontalDpi="600" verticalDpi="600" orientation="landscape" paperSize="9" scale="91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Lokaj</dc:creator>
  <cp:keywords/>
  <dc:description/>
  <cp:lastModifiedBy>SNAK</cp:lastModifiedBy>
  <cp:lastPrinted>2022-11-03T22:02:24Z</cp:lastPrinted>
  <dcterms:created xsi:type="dcterms:W3CDTF">2020-02-26T10:31:58Z</dcterms:created>
  <dcterms:modified xsi:type="dcterms:W3CDTF">2022-11-23T16:29:51Z</dcterms:modified>
  <cp:category/>
  <cp:version/>
  <cp:contentType/>
  <cp:contentStatus/>
</cp:coreProperties>
</file>