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10452" activeTab="0"/>
  </bookViews>
  <sheets>
    <sheet name="Rozpočet" sheetId="1" r:id="rId1"/>
    <sheet name="Adresy a kontakty" sheetId="2" r:id="rId2"/>
  </sheets>
  <definedNames>
    <definedName name="_xlnm.Print_Area" localSheetId="1">'Adresy a kontakty'!$A$1:$B$5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<sst xmlns="http://schemas.openxmlformats.org/spreadsheetml/2006/main" count="120" uniqueCount="90">
  <si>
    <t>* U nabízeného produktu musí být uveden výrobce produktu a současně musí být produkt označen tak, aby jej bylo možné jednoznačně identifikovat a odlišit jej tak od jiných podobných produktů</t>
  </si>
  <si>
    <t>Dodavatel vyplní pouze žlutě označená pole</t>
  </si>
  <si>
    <t>Cena je včetně dopravy na místo dodání</t>
  </si>
  <si>
    <t>Místem dodání jsou jednotlivé koleje</t>
  </si>
  <si>
    <t>CENA CELKEM:</t>
  </si>
  <si>
    <t>Chladnička nízká s mrazákem volně stojící</t>
  </si>
  <si>
    <t>Chladnička kombinovaná s mraznákem dole volně stojící</t>
  </si>
  <si>
    <t>Chladnička bez mrazáku volně stojící</t>
  </si>
  <si>
    <t>Automatická pračka předem plněná volně stojící</t>
  </si>
  <si>
    <t>cena celkem s DPH</t>
  </si>
  <si>
    <t>DPH 21%</t>
  </si>
  <si>
    <t>cena celkem bez DPH</t>
  </si>
  <si>
    <t>cena/ks bez DPH</t>
  </si>
  <si>
    <t>Celkem ks</t>
  </si>
  <si>
    <t>Hostivař</t>
  </si>
  <si>
    <t>Komenského</t>
  </si>
  <si>
    <t>Kajetánka</t>
  </si>
  <si>
    <t>Bolevecká</t>
  </si>
  <si>
    <t>Na Větrníku</t>
  </si>
  <si>
    <t>Jednota</t>
  </si>
  <si>
    <t>Jana Palacha</t>
  </si>
  <si>
    <t>Na Kotli</t>
  </si>
  <si>
    <t>Nová kolej</t>
  </si>
  <si>
    <t>17. listopadu</t>
  </si>
  <si>
    <t>Švehlova</t>
  </si>
  <si>
    <t>Budeč</t>
  </si>
  <si>
    <t>Vltava</t>
  </si>
  <si>
    <t>Otava</t>
  </si>
  <si>
    <t>Hvězda</t>
  </si>
  <si>
    <t>Název</t>
  </si>
  <si>
    <t>počet kusů pro jednotlivé koleje</t>
  </si>
  <si>
    <t>Položkový rozpočet</t>
  </si>
  <si>
    <t>Položkový rozpočet a místa dodání</t>
  </si>
  <si>
    <t>Adresy míst dodání</t>
  </si>
  <si>
    <t>Adresy kolejí:</t>
  </si>
  <si>
    <t>Kontakty na vedoucí kolejí:</t>
  </si>
  <si>
    <t>Adresa</t>
  </si>
  <si>
    <t>Příjmení</t>
  </si>
  <si>
    <t>Jméno</t>
  </si>
  <si>
    <t>Tel.</t>
  </si>
  <si>
    <t>E-mail</t>
  </si>
  <si>
    <t>Wenzigova 20, 120 00 Praha 2</t>
  </si>
  <si>
    <t>Benáková</t>
  </si>
  <si>
    <t>Renata</t>
  </si>
  <si>
    <t>kolej.budec@kam.cuni.cz</t>
  </si>
  <si>
    <t>Slavíkova 22, 130 00 Praha 3</t>
  </si>
  <si>
    <t>kolej.svehlova@kam.cuni.cz</t>
  </si>
  <si>
    <t>Chemická 954, 148 28 Praha 4</t>
  </si>
  <si>
    <t>Dolejší</t>
  </si>
  <si>
    <t>Martina</t>
  </si>
  <si>
    <t>kolej.otava@kam.cuni.cz</t>
  </si>
  <si>
    <t>Chemická 953, 148 28 Praha 4</t>
  </si>
  <si>
    <t>kolej.jiznimesto@kam.cuni.cz</t>
  </si>
  <si>
    <t>Jana Palacha 1137, 500 12 Hradec Králové</t>
  </si>
  <si>
    <t>Fléglová</t>
  </si>
  <si>
    <t>Alena</t>
  </si>
  <si>
    <t>Alena.Fleglova@kam.cuni.cz</t>
  </si>
  <si>
    <t>Na Kotli 1147/5, 502 96 Hradec Králové</t>
  </si>
  <si>
    <t>Radimova 12, 160 00 Praha 6</t>
  </si>
  <si>
    <t>Hlavatková</t>
  </si>
  <si>
    <t>Miroslava</t>
  </si>
  <si>
    <t>kolej.kajetanka@kam.cuni.cz</t>
  </si>
  <si>
    <t>Parléřova 6, 160 00 Praha 6</t>
  </si>
  <si>
    <t>kolej.komenskeho@kam.cuni.cz</t>
  </si>
  <si>
    <t>Zvoníčkova 5, 162 08 Praha 6</t>
  </si>
  <si>
    <t>Jánošová</t>
  </si>
  <si>
    <t>Jitka</t>
  </si>
  <si>
    <t>kolej.hvezda@kam.cuni.cz</t>
  </si>
  <si>
    <t>Weilova 2, 100 00 Praha 10</t>
  </si>
  <si>
    <t>Košařová</t>
  </si>
  <si>
    <t>Jana</t>
  </si>
  <si>
    <t>kolej.arealhostivar@kam.cuni.cz</t>
  </si>
  <si>
    <t>Pátkova 3, 180 00 Praha 8</t>
  </si>
  <si>
    <t>Provazniková</t>
  </si>
  <si>
    <t>kolej.17.listopadu@kam.cuni.cz</t>
  </si>
  <si>
    <t>Kralovická 1425, 250 01 Brandýs nad Labem</t>
  </si>
  <si>
    <t>kolej.brandys@kam.cuni.cz</t>
  </si>
  <si>
    <t>Bolevecká 34, 301 66 Plzeň</t>
  </si>
  <si>
    <t>Stulíková</t>
  </si>
  <si>
    <t>Lenka</t>
  </si>
  <si>
    <t>kolej.bolevecka@kam.cuni.cz</t>
  </si>
  <si>
    <t>Opletalova 38, 110 00 Praha 1</t>
  </si>
  <si>
    <t>Tichá</t>
  </si>
  <si>
    <t>Eva</t>
  </si>
  <si>
    <t>kolej.jednota@kam.cuni.cz</t>
  </si>
  <si>
    <t>Na Větrníku 1932/18, 162 00 Praha 6</t>
  </si>
  <si>
    <t>kolej.vetrnik@kam.cuni.cz</t>
  </si>
  <si>
    <t>Položka</t>
  </si>
  <si>
    <t>Označení produktu *</t>
  </si>
  <si>
    <t>UK - KaM - Dodávka spotřebičů (pračky, chladničky) 2022 - opakování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</si>
</sst>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[&lt;=99999]###\ ###;###\ ###\ ###"/>
  </numFmts>
  <fonts count="23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mbria"/>
      <family val="1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4" fontId="3" fillId="2" borderId="2" xfId="0" applyNumberFormat="1" applyFont="1" applyFill="1" applyBorder="1" applyAlignment="1">
      <alignment vertical="top"/>
    </xf>
    <xf numFmtId="0" fontId="1" fillId="3" borderId="3" xfId="0" applyFont="1" applyFill="1" applyBorder="1" applyAlignment="1">
      <alignment vertical="top" wrapText="1"/>
    </xf>
    <xf numFmtId="4" fontId="1" fillId="0" borderId="4" xfId="0" applyNumberFormat="1" applyFont="1" applyBorder="1" applyAlignment="1">
      <alignment vertical="top"/>
    </xf>
    <xf numFmtId="4" fontId="1" fillId="0" borderId="5" xfId="0" applyNumberFormat="1" applyFont="1" applyBorder="1" applyAlignment="1">
      <alignment vertical="top"/>
    </xf>
    <xf numFmtId="3" fontId="5" fillId="0" borderId="4" xfId="0" applyNumberFormat="1" applyFont="1" applyBorder="1" applyAlignment="1">
      <alignment horizontal="center" vertical="top"/>
    </xf>
    <xf numFmtId="3" fontId="5" fillId="0" borderId="6" xfId="0" applyNumberFormat="1" applyFont="1" applyBorder="1" applyAlignment="1">
      <alignment horizontal="center" vertical="top"/>
    </xf>
    <xf numFmtId="3" fontId="5" fillId="0" borderId="6" xfId="20" applyNumberFormat="1" applyFont="1" applyBorder="1" applyAlignment="1">
      <alignment horizontal="center" vertical="top"/>
      <protection/>
    </xf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3" fontId="5" fillId="0" borderId="6" xfId="20" applyNumberFormat="1" applyFont="1" applyFill="1" applyBorder="1" applyAlignment="1">
      <alignment horizontal="center" vertical="top"/>
      <protection/>
    </xf>
    <xf numFmtId="4" fontId="1" fillId="0" borderId="7" xfId="0" applyNumberFormat="1" applyFont="1" applyBorder="1" applyAlignment="1">
      <alignment vertical="top"/>
    </xf>
    <xf numFmtId="4" fontId="1" fillId="0" borderId="8" xfId="0" applyNumberFormat="1" applyFont="1" applyBorder="1" applyAlignment="1">
      <alignment vertical="top"/>
    </xf>
    <xf numFmtId="3" fontId="5" fillId="0" borderId="7" xfId="0" applyNumberFormat="1" applyFont="1" applyBorder="1" applyAlignment="1">
      <alignment horizontal="center" vertical="top"/>
    </xf>
    <xf numFmtId="3" fontId="5" fillId="0" borderId="9" xfId="0" applyNumberFormat="1" applyFont="1" applyBorder="1" applyAlignment="1">
      <alignment horizontal="center" vertical="top"/>
    </xf>
    <xf numFmtId="3" fontId="5" fillId="0" borderId="9" xfId="20" applyNumberFormat="1" applyFont="1" applyBorder="1" applyAlignment="1">
      <alignment horizontal="center" vertical="top"/>
      <protection/>
    </xf>
    <xf numFmtId="0" fontId="5" fillId="0" borderId="0" xfId="0" applyFont="1"/>
    <xf numFmtId="0" fontId="7" fillId="0" borderId="0" xfId="20" applyFont="1" applyAlignment="1">
      <alignment vertical="center" wrapText="1"/>
      <protection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textRotation="90" wrapText="1"/>
    </xf>
    <xf numFmtId="3" fontId="7" fillId="0" borderId="12" xfId="0" applyNumberFormat="1" applyFont="1" applyBorder="1" applyAlignment="1">
      <alignment horizontal="center" vertical="center" textRotation="90" wrapText="1"/>
    </xf>
    <xf numFmtId="14" fontId="7" fillId="0" borderId="12" xfId="20" applyNumberFormat="1" applyFont="1" applyBorder="1" applyAlignment="1">
      <alignment horizontal="center" vertical="center" textRotation="90" wrapText="1"/>
      <protection/>
    </xf>
    <xf numFmtId="0" fontId="8" fillId="0" borderId="0" xfId="20" applyFont="1" applyAlignment="1">
      <alignment vertical="center"/>
      <protection/>
    </xf>
    <xf numFmtId="0" fontId="6" fillId="0" borderId="13" xfId="20" applyFont="1" applyBorder="1" applyAlignment="1">
      <alignment vertical="center"/>
      <protection/>
    </xf>
    <xf numFmtId="0" fontId="9" fillId="0" borderId="0" xfId="0" applyFont="1"/>
    <xf numFmtId="0" fontId="10" fillId="0" borderId="0" xfId="20" applyFont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17" fillId="0" borderId="0" xfId="0" applyFont="1"/>
    <xf numFmtId="0" fontId="18" fillId="0" borderId="0" xfId="20" applyFont="1" applyBorder="1" applyAlignment="1">
      <alignment vertical="center" wrapText="1"/>
      <protection/>
    </xf>
    <xf numFmtId="0" fontId="18" fillId="0" borderId="0" xfId="20" applyFont="1" applyBorder="1" applyAlignment="1">
      <alignment vertical="center"/>
      <protection/>
    </xf>
    <xf numFmtId="0" fontId="19" fillId="0" borderId="0" xfId="20" applyFont="1" applyBorder="1" applyAlignment="1">
      <alignment vertical="center"/>
      <protection/>
    </xf>
    <xf numFmtId="0" fontId="20" fillId="0" borderId="14" xfId="0" applyFont="1" applyBorder="1"/>
    <xf numFmtId="0" fontId="20" fillId="0" borderId="9" xfId="0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0" fontId="20" fillId="0" borderId="7" xfId="0" applyFont="1" applyBorder="1" applyAlignment="1">
      <alignment horizontal="center"/>
    </xf>
    <xf numFmtId="0" fontId="20" fillId="0" borderId="0" xfId="0" applyFont="1"/>
    <xf numFmtId="0" fontId="21" fillId="0" borderId="15" xfId="0" applyFont="1" applyBorder="1"/>
    <xf numFmtId="0" fontId="21" fillId="0" borderId="6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14" fontId="20" fillId="0" borderId="15" xfId="20" applyNumberFormat="1" applyFont="1" applyFill="1" applyBorder="1" applyAlignment="1">
      <alignment horizontal="center" vertical="center" wrapText="1"/>
      <protection/>
    </xf>
    <xf numFmtId="14" fontId="20" fillId="0" borderId="6" xfId="20" applyNumberFormat="1" applyFont="1" applyFill="1" applyBorder="1" applyAlignment="1">
      <alignment horizontal="left" vertical="center"/>
      <protection/>
    </xf>
    <xf numFmtId="0" fontId="20" fillId="0" borderId="6" xfId="0" applyFont="1" applyBorder="1"/>
    <xf numFmtId="165" fontId="20" fillId="0" borderId="6" xfId="21" applyNumberFormat="1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3" fontId="20" fillId="0" borderId="15" xfId="0" applyNumberFormat="1" applyFont="1" applyFill="1" applyBorder="1" applyAlignment="1">
      <alignment horizontal="center" vertical="center" wrapText="1"/>
    </xf>
    <xf numFmtId="14" fontId="20" fillId="0" borderId="16" xfId="20" applyNumberFormat="1" applyFont="1" applyFill="1" applyBorder="1" applyAlignment="1">
      <alignment horizontal="center" vertical="center" wrapText="1"/>
      <protection/>
    </xf>
    <xf numFmtId="14" fontId="20" fillId="0" borderId="17" xfId="20" applyNumberFormat="1" applyFont="1" applyFill="1" applyBorder="1" applyAlignment="1">
      <alignment horizontal="left" vertical="center"/>
      <protection/>
    </xf>
    <xf numFmtId="0" fontId="20" fillId="0" borderId="17" xfId="0" applyFont="1" applyBorder="1"/>
    <xf numFmtId="165" fontId="20" fillId="0" borderId="17" xfId="21" applyNumberFormat="1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6" fillId="0" borderId="14" xfId="20" applyFont="1" applyBorder="1" applyAlignment="1">
      <alignment horizontal="center" vertical="top" wrapText="1"/>
      <protection/>
    </xf>
    <xf numFmtId="0" fontId="6" fillId="0" borderId="15" xfId="20" applyFont="1" applyBorder="1" applyAlignment="1">
      <alignment horizontal="center" vertical="top" wrapText="1"/>
      <protection/>
    </xf>
    <xf numFmtId="0" fontId="6" fillId="0" borderId="6" xfId="20" applyFont="1" applyBorder="1" applyAlignment="1">
      <alignment horizontal="left" vertical="top" wrapText="1"/>
      <protection/>
    </xf>
    <xf numFmtId="0" fontId="6" fillId="0" borderId="9" xfId="20" applyFont="1" applyBorder="1" applyAlignment="1">
      <alignment horizontal="left" vertical="top" wrapText="1"/>
      <protection/>
    </xf>
    <xf numFmtId="0" fontId="3" fillId="2" borderId="16" xfId="20" applyFont="1" applyFill="1" applyBorder="1" applyAlignment="1">
      <alignment horizontal="left" vertical="top"/>
      <protection/>
    </xf>
    <xf numFmtId="0" fontId="3" fillId="2" borderId="17" xfId="20" applyFont="1" applyFill="1" applyBorder="1" applyAlignment="1">
      <alignment horizontal="left" vertical="top"/>
      <protection/>
    </xf>
    <xf numFmtId="3" fontId="4" fillId="2" borderId="17" xfId="20" applyNumberFormat="1" applyFont="1" applyFill="1" applyBorder="1" applyAlignment="1">
      <alignment horizontal="center" vertical="top"/>
      <protection/>
    </xf>
    <xf numFmtId="3" fontId="4" fillId="2" borderId="17" xfId="0" applyNumberFormat="1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top"/>
    </xf>
    <xf numFmtId="14" fontId="7" fillId="2" borderId="18" xfId="20" applyNumberFormat="1" applyFont="1" applyFill="1" applyBorder="1" applyAlignment="1">
      <alignment horizontal="center" vertical="center" wrapText="1"/>
      <protection/>
    </xf>
    <xf numFmtId="0" fontId="7" fillId="0" borderId="19" xfId="20" applyFont="1" applyBorder="1" applyAlignment="1">
      <alignment horizontal="center" vertical="center"/>
      <protection/>
    </xf>
    <xf numFmtId="0" fontId="7" fillId="0" borderId="12" xfId="20" applyFont="1" applyBorder="1" applyAlignment="1">
      <alignment horizontal="center" vertical="center"/>
      <protection/>
    </xf>
    <xf numFmtId="4" fontId="1" fillId="3" borderId="20" xfId="0" applyNumberFormat="1" applyFont="1" applyFill="1" applyBorder="1" applyAlignment="1">
      <alignment vertical="top"/>
    </xf>
    <xf numFmtId="4" fontId="1" fillId="3" borderId="3" xfId="0" applyNumberFormat="1" applyFont="1" applyFill="1" applyBorder="1" applyAlignment="1">
      <alignment vertical="top"/>
    </xf>
    <xf numFmtId="4" fontId="3" fillId="2" borderId="21" xfId="0" applyNumberFormat="1" applyFont="1" applyFill="1" applyBorder="1" applyAlignment="1">
      <alignment vertical="top"/>
    </xf>
    <xf numFmtId="3" fontId="2" fillId="2" borderId="22" xfId="20" applyNumberFormat="1" applyFont="1" applyFill="1" applyBorder="1" applyAlignment="1">
      <alignment horizontal="center" vertical="top"/>
      <protection/>
    </xf>
    <xf numFmtId="3" fontId="2" fillId="2" borderId="23" xfId="20" applyNumberFormat="1" applyFont="1" applyFill="1" applyBorder="1" applyAlignment="1">
      <alignment horizontal="center" vertical="top"/>
      <protection/>
    </xf>
    <xf numFmtId="3" fontId="3" fillId="2" borderId="24" xfId="20" applyNumberFormat="1" applyFont="1" applyFill="1" applyBorder="1" applyAlignment="1">
      <alignment horizontal="center" vertical="top"/>
      <protection/>
    </xf>
    <xf numFmtId="0" fontId="6" fillId="0" borderId="25" xfId="20" applyFont="1" applyBorder="1" applyAlignment="1">
      <alignment horizontal="center" vertical="center"/>
      <protection/>
    </xf>
    <xf numFmtId="0" fontId="6" fillId="0" borderId="26" xfId="20" applyFont="1" applyBorder="1" applyAlignment="1">
      <alignment horizontal="center" vertical="center"/>
      <protection/>
    </xf>
    <xf numFmtId="0" fontId="6" fillId="0" borderId="27" xfId="20" applyFont="1" applyBorder="1" applyAlignment="1">
      <alignment horizontal="center" vertical="center"/>
      <protection/>
    </xf>
    <xf numFmtId="0" fontId="22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rtiment a počty CZM _ nábytek" xfId="20"/>
    <cellStyle name="Čárk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7.50390625" style="0" customWidth="1"/>
    <col min="2" max="2" width="37.625" style="0" customWidth="1"/>
    <col min="3" max="17" width="5.625" style="0" customWidth="1"/>
    <col min="18" max="18" width="8.00390625" style="0" customWidth="1"/>
    <col min="19" max="19" width="12.875" style="0" customWidth="1"/>
    <col min="20" max="20" width="13.50390625" style="0" customWidth="1"/>
    <col min="21" max="21" width="12.50390625" style="0" customWidth="1"/>
    <col min="22" max="22" width="15.00390625" style="0" customWidth="1"/>
    <col min="23" max="23" width="37.50390625" style="0" customWidth="1"/>
  </cols>
  <sheetData>
    <row r="1" spans="2:23" ht="17.4">
      <c r="B1" s="85" t="s">
        <v>89</v>
      </c>
      <c r="C1" s="35"/>
      <c r="D1" s="35"/>
      <c r="E1" s="35"/>
      <c r="F1" s="35"/>
      <c r="G1" s="35"/>
      <c r="H1" s="35"/>
      <c r="I1" s="35"/>
      <c r="J1" s="35"/>
      <c r="K1" s="36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4"/>
    </row>
    <row r="2" spans="2:23" ht="17.4">
      <c r="B2" s="32" t="s">
        <v>32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1"/>
    </row>
    <row r="3" spans="2:23" ht="17.4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1"/>
    </row>
    <row r="4" spans="2:23" ht="17.4">
      <c r="B4" s="33" t="s">
        <v>31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1"/>
    </row>
    <row r="5" spans="2:23" ht="18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1"/>
    </row>
    <row r="6" spans="2:23" ht="21" customHeight="1" thickBot="1">
      <c r="B6" s="29"/>
      <c r="C6" s="82" t="s">
        <v>30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  <c r="R6" s="30"/>
      <c r="S6" s="29"/>
      <c r="T6" s="29"/>
      <c r="U6" s="29"/>
      <c r="V6" s="29"/>
      <c r="W6" s="1"/>
    </row>
    <row r="7" spans="1:23" ht="61.8" thickBot="1">
      <c r="A7" s="74" t="s">
        <v>87</v>
      </c>
      <c r="B7" s="75" t="s">
        <v>29</v>
      </c>
      <c r="C7" s="28" t="s">
        <v>28</v>
      </c>
      <c r="D7" s="28" t="s">
        <v>27</v>
      </c>
      <c r="E7" s="28" t="s">
        <v>26</v>
      </c>
      <c r="F7" s="28" t="s">
        <v>25</v>
      </c>
      <c r="G7" s="28" t="s">
        <v>24</v>
      </c>
      <c r="H7" s="28" t="s">
        <v>23</v>
      </c>
      <c r="I7" s="28" t="s">
        <v>22</v>
      </c>
      <c r="J7" s="27" t="s">
        <v>21</v>
      </c>
      <c r="K7" s="28" t="s">
        <v>20</v>
      </c>
      <c r="L7" s="28" t="s">
        <v>19</v>
      </c>
      <c r="M7" s="28" t="s">
        <v>18</v>
      </c>
      <c r="N7" s="28" t="s">
        <v>17</v>
      </c>
      <c r="O7" s="28" t="s">
        <v>16</v>
      </c>
      <c r="P7" s="27" t="s">
        <v>15</v>
      </c>
      <c r="Q7" s="26" t="s">
        <v>14</v>
      </c>
      <c r="R7" s="73" t="s">
        <v>13</v>
      </c>
      <c r="S7" s="25" t="s">
        <v>12</v>
      </c>
      <c r="T7" s="25" t="s">
        <v>11</v>
      </c>
      <c r="U7" s="24" t="s">
        <v>10</v>
      </c>
      <c r="V7" s="23" t="s">
        <v>9</v>
      </c>
      <c r="W7" s="23" t="s">
        <v>88</v>
      </c>
    </row>
    <row r="8" spans="1:23" ht="13.8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1"/>
    </row>
    <row r="9" spans="1:23" ht="24.75" customHeight="1">
      <c r="A9" s="64">
        <v>1</v>
      </c>
      <c r="B9" s="67" t="s">
        <v>8</v>
      </c>
      <c r="C9" s="20">
        <v>5</v>
      </c>
      <c r="D9" s="20">
        <v>3</v>
      </c>
      <c r="E9" s="20"/>
      <c r="F9" s="20">
        <v>3</v>
      </c>
      <c r="G9" s="20">
        <v>4</v>
      </c>
      <c r="H9" s="20">
        <v>4</v>
      </c>
      <c r="I9" s="20"/>
      <c r="J9" s="20">
        <v>3</v>
      </c>
      <c r="K9" s="20">
        <v>1</v>
      </c>
      <c r="L9" s="20">
        <v>2</v>
      </c>
      <c r="M9" s="20">
        <v>14</v>
      </c>
      <c r="N9" s="20"/>
      <c r="O9" s="20">
        <v>5</v>
      </c>
      <c r="P9" s="19">
        <v>5</v>
      </c>
      <c r="Q9" s="18">
        <v>2</v>
      </c>
      <c r="R9" s="79">
        <f>SUM(C9:Q9)</f>
        <v>51</v>
      </c>
      <c r="S9" s="76"/>
      <c r="T9" s="17">
        <f aca="true" t="shared" si="0" ref="T9:T12">SUM(R9*S9)</f>
        <v>0</v>
      </c>
      <c r="U9" s="17">
        <f>T9*0.21</f>
        <v>0</v>
      </c>
      <c r="V9" s="16">
        <f>SUM(T9:U9)</f>
        <v>0</v>
      </c>
      <c r="W9" s="7"/>
    </row>
    <row r="10" spans="1:23" ht="24.75" customHeight="1">
      <c r="A10" s="65">
        <v>2</v>
      </c>
      <c r="B10" s="66" t="s">
        <v>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5"/>
      <c r="O10" s="12"/>
      <c r="P10" s="11"/>
      <c r="Q10" s="10">
        <v>24</v>
      </c>
      <c r="R10" s="80">
        <f aca="true" t="shared" si="1" ref="R10:R12">SUM(C10:Q10)</f>
        <v>24</v>
      </c>
      <c r="S10" s="77"/>
      <c r="T10" s="9">
        <f t="shared" si="0"/>
        <v>0</v>
      </c>
      <c r="U10" s="9">
        <f aca="true" t="shared" si="2" ref="U10:U12">T10*0.21</f>
        <v>0</v>
      </c>
      <c r="V10" s="8">
        <f aca="true" t="shared" si="3" ref="V10:V12">SUM(T10:U10)</f>
        <v>0</v>
      </c>
      <c r="W10" s="7"/>
    </row>
    <row r="11" spans="1:23" ht="24.75" customHeight="1">
      <c r="A11" s="65">
        <v>3</v>
      </c>
      <c r="B11" s="66" t="s">
        <v>6</v>
      </c>
      <c r="C11" s="12"/>
      <c r="D11" s="12"/>
      <c r="E11" s="12"/>
      <c r="F11" s="12"/>
      <c r="G11" s="12"/>
      <c r="H11" s="12"/>
      <c r="I11" s="12"/>
      <c r="J11" s="12">
        <v>3</v>
      </c>
      <c r="K11" s="12"/>
      <c r="L11" s="12"/>
      <c r="M11" s="12"/>
      <c r="N11" s="15">
        <v>2</v>
      </c>
      <c r="O11" s="12"/>
      <c r="P11" s="11"/>
      <c r="Q11" s="10"/>
      <c r="R11" s="80">
        <f t="shared" si="1"/>
        <v>5</v>
      </c>
      <c r="S11" s="77"/>
      <c r="T11" s="9">
        <f t="shared" si="0"/>
        <v>0</v>
      </c>
      <c r="U11" s="9">
        <f t="shared" si="2"/>
        <v>0</v>
      </c>
      <c r="V11" s="8">
        <f t="shared" si="3"/>
        <v>0</v>
      </c>
      <c r="W11" s="7"/>
    </row>
    <row r="12" spans="1:23" ht="24.75" customHeight="1">
      <c r="A12" s="65">
        <v>4</v>
      </c>
      <c r="B12" s="66" t="s">
        <v>5</v>
      </c>
      <c r="C12" s="15">
        <v>35</v>
      </c>
      <c r="D12" s="15"/>
      <c r="E12" s="15"/>
      <c r="F12" s="15">
        <v>10</v>
      </c>
      <c r="G12" s="12">
        <v>30</v>
      </c>
      <c r="H12" s="12">
        <v>10</v>
      </c>
      <c r="I12" s="12">
        <v>5</v>
      </c>
      <c r="J12" s="12"/>
      <c r="K12" s="12"/>
      <c r="L12" s="12"/>
      <c r="M12" s="12">
        <v>25</v>
      </c>
      <c r="N12" s="12">
        <v>10</v>
      </c>
      <c r="O12" s="12"/>
      <c r="P12" s="14"/>
      <c r="Q12" s="13"/>
      <c r="R12" s="80">
        <f t="shared" si="1"/>
        <v>125</v>
      </c>
      <c r="S12" s="77"/>
      <c r="T12" s="9">
        <f t="shared" si="0"/>
        <v>0</v>
      </c>
      <c r="U12" s="9">
        <f t="shared" si="2"/>
        <v>0</v>
      </c>
      <c r="V12" s="8">
        <f t="shared" si="3"/>
        <v>0</v>
      </c>
      <c r="W12" s="7"/>
    </row>
    <row r="13" spans="1:23" ht="24.75" customHeight="1" thickBot="1">
      <c r="A13" s="68"/>
      <c r="B13" s="69" t="s">
        <v>4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  <c r="Q13" s="72"/>
      <c r="R13" s="81"/>
      <c r="S13" s="78"/>
      <c r="T13" s="6">
        <f>SUM(T9:T12)</f>
        <v>0</v>
      </c>
      <c r="U13" s="6">
        <f aca="true" t="shared" si="4" ref="U13:V13">SUM(U9:U12)</f>
        <v>0</v>
      </c>
      <c r="V13" s="5">
        <f t="shared" si="4"/>
        <v>0</v>
      </c>
      <c r="W13" s="4"/>
    </row>
    <row r="14" spans="2:23" ht="12.7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  <c r="R14" s="1"/>
      <c r="S14" s="1"/>
      <c r="T14" s="1"/>
      <c r="U14" s="1"/>
      <c r="V14" s="1"/>
      <c r="W14" s="1"/>
    </row>
    <row r="15" spans="2:23" ht="12.75">
      <c r="B15" s="1" t="s">
        <v>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1"/>
      <c r="S15" s="1"/>
      <c r="T15" s="1"/>
      <c r="U15" s="1"/>
      <c r="V15" s="1"/>
      <c r="W15" s="1"/>
    </row>
    <row r="16" spans="2:23" ht="12.75">
      <c r="B16" s="1" t="s">
        <v>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"/>
      <c r="R16" s="1"/>
      <c r="S16" s="1"/>
      <c r="T16" s="1"/>
      <c r="U16" s="1"/>
      <c r="V16" s="1"/>
      <c r="W16" s="1"/>
    </row>
    <row r="17" spans="2:23" ht="12.75">
      <c r="B17" s="1" t="s">
        <v>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"/>
      <c r="R17" s="1"/>
      <c r="S17" s="1"/>
      <c r="T17" s="1"/>
      <c r="U17" s="1"/>
      <c r="V17" s="1"/>
      <c r="W17" s="1"/>
    </row>
    <row r="18" spans="2:23" ht="12.75">
      <c r="B18" s="1" t="s"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  <c r="R18" s="1"/>
      <c r="S18" s="1"/>
      <c r="T18" s="1"/>
      <c r="U18" s="1"/>
      <c r="V18" s="1"/>
      <c r="W18" s="1"/>
    </row>
    <row r="19" spans="2:23" ht="12.75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"/>
    </row>
  </sheetData>
  <mergeCells count="1">
    <mergeCell ref="C6:Q6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 topLeftCell="A1"/>
  </sheetViews>
  <sheetFormatPr defaultColWidth="9.125" defaultRowHeight="12.75"/>
  <cols>
    <col min="1" max="1" width="22.00390625" style="48" customWidth="1"/>
    <col min="2" max="2" width="41.50390625" style="48" customWidth="1"/>
    <col min="3" max="3" width="22.375" style="48" bestFit="1" customWidth="1"/>
    <col min="4" max="4" width="9.125" style="48" customWidth="1"/>
    <col min="5" max="5" width="10.875" style="48" bestFit="1" customWidth="1"/>
    <col min="6" max="6" width="27.50390625" style="48" bestFit="1" customWidth="1"/>
    <col min="7" max="16384" width="9.125" style="48" customWidth="1"/>
  </cols>
  <sheetData>
    <row r="1" spans="1:18" s="40" customFormat="1" ht="27" customHeight="1">
      <c r="A1" s="37" t="str">
        <f>Rozpočet!B1</f>
        <v>UK - KaM - Dodávka spotřebičů (pračky, chladničky) 2022 - opakování</v>
      </c>
      <c r="B1" s="38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9"/>
      <c r="O1" s="39"/>
      <c r="P1" s="39"/>
      <c r="Q1" s="39"/>
      <c r="R1" s="39"/>
    </row>
    <row r="2" spans="1:13" s="40" customFormat="1" ht="27" customHeight="1">
      <c r="A2" s="37" t="str">
        <f>Rozpočet!B2</f>
        <v>Položkový rozpočet a místa dodání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40" customFormat="1" ht="7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40" customFormat="1" ht="18">
      <c r="A4" s="43" t="s">
        <v>33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40" customFormat="1" ht="12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6" ht="12.75">
      <c r="A6" s="44" t="s">
        <v>34</v>
      </c>
      <c r="B6" s="45"/>
      <c r="C6" s="46" t="s">
        <v>35</v>
      </c>
      <c r="D6" s="45"/>
      <c r="E6" s="46"/>
      <c r="F6" s="47"/>
    </row>
    <row r="7" spans="1:6" ht="12.75">
      <c r="A7" s="49" t="s">
        <v>29</v>
      </c>
      <c r="B7" s="50" t="s">
        <v>36</v>
      </c>
      <c r="C7" s="50" t="s">
        <v>37</v>
      </c>
      <c r="D7" s="50" t="s">
        <v>38</v>
      </c>
      <c r="E7" s="50" t="s">
        <v>39</v>
      </c>
      <c r="F7" s="51" t="s">
        <v>40</v>
      </c>
    </row>
    <row r="8" spans="1:6" ht="12.75">
      <c r="A8" s="52" t="s">
        <v>25</v>
      </c>
      <c r="B8" s="53" t="s">
        <v>41</v>
      </c>
      <c r="C8" s="54" t="s">
        <v>42</v>
      </c>
      <c r="D8" s="54" t="s">
        <v>43</v>
      </c>
      <c r="E8" s="55">
        <v>605200042</v>
      </c>
      <c r="F8" s="56" t="s">
        <v>44</v>
      </c>
    </row>
    <row r="9" spans="1:6" ht="12.75">
      <c r="A9" s="52" t="s">
        <v>24</v>
      </c>
      <c r="B9" s="53" t="s">
        <v>45</v>
      </c>
      <c r="C9" s="54" t="s">
        <v>42</v>
      </c>
      <c r="D9" s="54" t="s">
        <v>43</v>
      </c>
      <c r="E9" s="55">
        <v>605200042</v>
      </c>
      <c r="F9" s="56" t="s">
        <v>46</v>
      </c>
    </row>
    <row r="10" spans="1:6" ht="12.75">
      <c r="A10" s="52" t="s">
        <v>27</v>
      </c>
      <c r="B10" s="53" t="s">
        <v>47</v>
      </c>
      <c r="C10" s="54" t="s">
        <v>48</v>
      </c>
      <c r="D10" s="54" t="s">
        <v>49</v>
      </c>
      <c r="E10" s="55">
        <v>605200052</v>
      </c>
      <c r="F10" s="56" t="s">
        <v>50</v>
      </c>
    </row>
    <row r="11" spans="1:6" ht="12.75">
      <c r="A11" s="52" t="s">
        <v>26</v>
      </c>
      <c r="B11" s="53" t="s">
        <v>51</v>
      </c>
      <c r="C11" s="54" t="s">
        <v>48</v>
      </c>
      <c r="D11" s="54" t="s">
        <v>49</v>
      </c>
      <c r="E11" s="55">
        <v>605200052</v>
      </c>
      <c r="F11" s="56" t="s">
        <v>52</v>
      </c>
    </row>
    <row r="12" spans="1:6" ht="12.75">
      <c r="A12" s="52" t="s">
        <v>20</v>
      </c>
      <c r="B12" s="53" t="s">
        <v>53</v>
      </c>
      <c r="C12" s="54" t="s">
        <v>54</v>
      </c>
      <c r="D12" s="54" t="s">
        <v>55</v>
      </c>
      <c r="E12" s="55">
        <v>605200047</v>
      </c>
      <c r="F12" s="56" t="s">
        <v>56</v>
      </c>
    </row>
    <row r="13" spans="1:6" ht="12.75">
      <c r="A13" s="52" t="s">
        <v>21</v>
      </c>
      <c r="B13" s="53" t="s">
        <v>57</v>
      </c>
      <c r="C13" s="54" t="s">
        <v>54</v>
      </c>
      <c r="D13" s="54" t="s">
        <v>55</v>
      </c>
      <c r="E13" s="55">
        <v>605200047</v>
      </c>
      <c r="F13" s="56" t="s">
        <v>56</v>
      </c>
    </row>
    <row r="14" spans="1:6" ht="12.75">
      <c r="A14" s="52" t="s">
        <v>16</v>
      </c>
      <c r="B14" s="53" t="s">
        <v>58</v>
      </c>
      <c r="C14" s="54" t="s">
        <v>59</v>
      </c>
      <c r="D14" s="54" t="s">
        <v>60</v>
      </c>
      <c r="E14" s="55">
        <v>605200044</v>
      </c>
      <c r="F14" s="56" t="s">
        <v>61</v>
      </c>
    </row>
    <row r="15" spans="1:6" ht="12.75">
      <c r="A15" s="57" t="s">
        <v>15</v>
      </c>
      <c r="B15" s="53" t="s">
        <v>62</v>
      </c>
      <c r="C15" s="54" t="s">
        <v>59</v>
      </c>
      <c r="D15" s="54" t="s">
        <v>60</v>
      </c>
      <c r="E15" s="55">
        <v>605200044</v>
      </c>
      <c r="F15" s="56" t="s">
        <v>63</v>
      </c>
    </row>
    <row r="16" spans="1:6" ht="12.75">
      <c r="A16" s="52" t="s">
        <v>28</v>
      </c>
      <c r="B16" s="53" t="s">
        <v>64</v>
      </c>
      <c r="C16" s="54" t="s">
        <v>65</v>
      </c>
      <c r="D16" s="54" t="s">
        <v>66</v>
      </c>
      <c r="E16" s="55">
        <v>605200041</v>
      </c>
      <c r="F16" s="56" t="s">
        <v>67</v>
      </c>
    </row>
    <row r="17" spans="1:6" ht="12.75">
      <c r="A17" s="57" t="s">
        <v>14</v>
      </c>
      <c r="B17" s="53" t="s">
        <v>68</v>
      </c>
      <c r="C17" s="54" t="s">
        <v>69</v>
      </c>
      <c r="D17" s="54" t="s">
        <v>70</v>
      </c>
      <c r="E17" s="55">
        <v>605200309</v>
      </c>
      <c r="F17" s="56" t="s">
        <v>71</v>
      </c>
    </row>
    <row r="18" spans="1:6" ht="12.75">
      <c r="A18" s="57" t="s">
        <v>23</v>
      </c>
      <c r="B18" s="53" t="s">
        <v>72</v>
      </c>
      <c r="C18" s="54" t="s">
        <v>73</v>
      </c>
      <c r="D18" s="54" t="s">
        <v>70</v>
      </c>
      <c r="E18" s="55">
        <v>605200046</v>
      </c>
      <c r="F18" s="56" t="s">
        <v>74</v>
      </c>
    </row>
    <row r="19" spans="1:6" ht="12.75">
      <c r="A19" s="52" t="s">
        <v>22</v>
      </c>
      <c r="B19" s="53" t="s">
        <v>75</v>
      </c>
      <c r="C19" s="54" t="s">
        <v>73</v>
      </c>
      <c r="D19" s="54" t="s">
        <v>70</v>
      </c>
      <c r="E19" s="55">
        <v>605200046</v>
      </c>
      <c r="F19" s="56" t="s">
        <v>76</v>
      </c>
    </row>
    <row r="20" spans="1:6" ht="12.75">
      <c r="A20" s="52" t="s">
        <v>17</v>
      </c>
      <c r="B20" s="53" t="s">
        <v>77</v>
      </c>
      <c r="C20" s="54" t="s">
        <v>78</v>
      </c>
      <c r="D20" s="54" t="s">
        <v>79</v>
      </c>
      <c r="E20" s="55">
        <v>770188955</v>
      </c>
      <c r="F20" s="56" t="s">
        <v>80</v>
      </c>
    </row>
    <row r="21" spans="1:6" ht="12.75">
      <c r="A21" s="52" t="s">
        <v>19</v>
      </c>
      <c r="B21" s="53" t="s">
        <v>81</v>
      </c>
      <c r="C21" s="54" t="s">
        <v>82</v>
      </c>
      <c r="D21" s="54" t="s">
        <v>83</v>
      </c>
      <c r="E21" s="55">
        <v>605200043</v>
      </c>
      <c r="F21" s="56" t="s">
        <v>84</v>
      </c>
    </row>
    <row r="22" spans="1:6" ht="14.4" thickBot="1">
      <c r="A22" s="58" t="s">
        <v>18</v>
      </c>
      <c r="B22" s="59" t="s">
        <v>85</v>
      </c>
      <c r="C22" s="60" t="s">
        <v>82</v>
      </c>
      <c r="D22" s="60" t="s">
        <v>83</v>
      </c>
      <c r="E22" s="61">
        <v>605200043</v>
      </c>
      <c r="F22" s="62" t="s">
        <v>86</v>
      </c>
    </row>
    <row r="23" ht="12.75">
      <c r="E23" s="6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Vyklická Marie</cp:lastModifiedBy>
  <dcterms:created xsi:type="dcterms:W3CDTF">2022-11-01T14:00:48Z</dcterms:created>
  <dcterms:modified xsi:type="dcterms:W3CDTF">2022-12-10T22:18:50Z</dcterms:modified>
  <cp:category/>
  <cp:version/>
  <cp:contentType/>
  <cp:contentStatus/>
</cp:coreProperties>
</file>