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28" yWindow="65428" windowWidth="23256" windowHeight="14016" activeTab="0"/>
  </bookViews>
  <sheets>
    <sheet name="Stanovení nabídkové ceny" sheetId="1" r:id="rId1"/>
  </sheets>
  <definedNames>
    <definedName name="_xlnm.Print_Titles" localSheetId="0">'Stanovení nabídkové ceny'!$3:$4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<sst xmlns="http://schemas.openxmlformats.org/spreadsheetml/2006/main" count="159" uniqueCount="159">
  <si>
    <t>Poř. číslo</t>
  </si>
  <si>
    <t>A</t>
  </si>
  <si>
    <t>Komodita</t>
  </si>
  <si>
    <t>B</t>
  </si>
  <si>
    <t>C</t>
  </si>
  <si>
    <t>D</t>
  </si>
  <si>
    <t>E</t>
  </si>
  <si>
    <t>F</t>
  </si>
  <si>
    <t>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</si>
  <si>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</si>
  <si>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</si>
  <si>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</si>
  <si>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</si>
  <si>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</si>
  <si>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</si>
  <si>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</si>
  <si>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</si>
  <si>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</si>
  <si>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</si>
  <si>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</si>
  <si>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</si>
  <si>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</si>
  <si>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</si>
  <si>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</si>
  <si>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</si>
  <si>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</si>
  <si>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</si>
  <si>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</si>
  <si>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</si>
  <si>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Gumové rukavice velikost M, balené po páru</t>
  </si>
  <si>
    <t>21.</t>
  </si>
  <si>
    <t>Gumové rukavice velikost L, balené po páru</t>
  </si>
  <si>
    <t>22.</t>
  </si>
  <si>
    <t>23.</t>
  </si>
  <si>
    <t>24.</t>
  </si>
  <si>
    <t>25.</t>
  </si>
  <si>
    <t>Smetáček + lopatička (= 1 balení)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</si>
  <si>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</si>
  <si>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</si>
  <si>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</si>
  <si>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</si>
  <si>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</si>
  <si>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</si>
  <si>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</si>
  <si>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</si>
  <si>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</si>
  <si>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</si>
  <si>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</si>
  <si>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</si>
  <si>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</si>
  <si>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</si>
  <si>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</si>
  <si>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</si>
  <si>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</si>
  <si>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</si>
  <si>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</si>
  <si>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</si>
  <si>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</si>
  <si>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</si>
  <si>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</si>
  <si>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</si>
  <si>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</si>
  <si>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</si>
  <si>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</si>
  <si>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</si>
  <si>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</si>
  <si>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</si>
  <si>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Cena za měrnou jednotku 
Kč bez DPH</t>
  </si>
  <si>
    <t>Cena za hodnocené množství 
Kč bez DPH</t>
  </si>
  <si>
    <t>SPOTŘEBNÍ KOŠ</t>
  </si>
  <si>
    <t xml:space="preserve">
</t>
  </si>
  <si>
    <t>Počet závozů</t>
  </si>
  <si>
    <t>Cena za 1 závoz 
Kč bez DPH</t>
  </si>
  <si>
    <t>Cena za 1 závoz Kč včetně DPH</t>
  </si>
  <si>
    <t>Cena za celkový počet závozů
Kč bez DPH</t>
  </si>
  <si>
    <t>Cena za celkový počet závozů 
Kč včetně DPH</t>
  </si>
  <si>
    <t xml:space="preserve">Celková nabídková cena Kč bez DPH </t>
  </si>
  <si>
    <t>Celková nabídková cena v Kč včetně DPH</t>
  </si>
  <si>
    <r>
      <t xml:space="preserve">DPH ve výši </t>
    </r>
    <r>
      <rPr>
        <b/>
        <sz val="12"/>
        <color theme="1"/>
        <rFont val="Calibri"/>
        <family val="2"/>
        <scheme val="minor"/>
      </rPr>
      <t xml:space="preserve">21 </t>
    </r>
    <r>
      <rPr>
        <b/>
        <sz val="11"/>
        <color theme="1"/>
        <rFont val="Calibri"/>
        <family val="2"/>
        <scheme val="minor"/>
      </rPr>
      <t>% 
v Kč</t>
    </r>
  </si>
  <si>
    <t>Poznámka</t>
  </si>
  <si>
    <t>při první objednávce si objednatel vymiňuje zkušební vzorek</t>
  </si>
  <si>
    <t>Toaletní papír, průměr role 230 mm, materiál celulóza, dvouvrstvý, návin, 6 ks v balení, návin 180 m, cena za balení</t>
  </si>
  <si>
    <t>Papírové ručníky jednovrstvé, materiál celulóza, skládání Z, 5000 ks v balení, cena za balení</t>
  </si>
  <si>
    <t>Tekuté mýdlo 5 l, cena za ks</t>
  </si>
  <si>
    <t>Dezinfekční prostředek na WC 750 ml, cena za ks</t>
  </si>
  <si>
    <t>Čistící prostředek na rez a vodní kámen 500 ml, cena za ks</t>
  </si>
  <si>
    <t>Samolešticí emulze na podlahy 500 ml, cena za ks</t>
  </si>
  <si>
    <t>Univerzální mycí prostředek, kanystr 5 l, cena za ks</t>
  </si>
  <si>
    <t>Mycí hadr 60x60 cm, cena za ks</t>
  </si>
  <si>
    <t>Prachovka, bavlna, 40x43 cm, cena za ks</t>
  </si>
  <si>
    <t>Hadr 60x70 cm, cena za ks</t>
  </si>
  <si>
    <t>Univerzální krém na ruce 100 ml, cena za ks</t>
  </si>
  <si>
    <t>Čistič odpadů 900 g, cena za ks</t>
  </si>
  <si>
    <t>Kyselina chlorovodíková 1 l, cena za ks</t>
  </si>
  <si>
    <t>Čistící krém jemný 600 g, cena za ks</t>
  </si>
  <si>
    <t>Čistič na okna 750 ml, cena za ks</t>
  </si>
  <si>
    <t>Osvěžovač vzduchu 250 ml, cena za ks</t>
  </si>
  <si>
    <t>Hůl dřevěná 160 cm - násada na smeták, cena za ks</t>
  </si>
  <si>
    <t>Hůl dřevěná 140 cm - násada na smeták, cena za ks</t>
  </si>
  <si>
    <t>WC souprava: bakelit, štětka a kelímek, materiál plast, stojací, cena za ks</t>
  </si>
  <si>
    <t>Hodnocené množství
ks/balení/pár/role</t>
  </si>
  <si>
    <t>Pytle do košů 60x70 cm, role 50 ks, síla 25 mic, cena za roli</t>
  </si>
  <si>
    <t>Pytle úklidové silnostěnné igelitové, normal 120, 70x110 cm, role 25 ks v roli, 80 mic, cena za roli</t>
  </si>
  <si>
    <t>Vědro 10 litrů s uchem a výlevkou, cena za ks</t>
  </si>
  <si>
    <t>Houbička na nádobí, 10 ks v balení, cena za balení</t>
  </si>
  <si>
    <t>Hadr na nádobí, 3 ks v balení, cena za balení</t>
  </si>
  <si>
    <t>Toaletní papír dvouvrstvý, materiál celulóza, návin, 120 rolí v balení, cena za balení</t>
  </si>
  <si>
    <t>Pytle do košů 50x60 cm 9 mi 30, 50 ks v roli, cena za roli</t>
  </si>
  <si>
    <t>Pytle do košů 63x74 cm 10 mi 60, 50 ks v roli, cena za roli</t>
  </si>
  <si>
    <t>Čistící prostředek na nádobí 500 ml, cena za ks</t>
  </si>
  <si>
    <t>Tekuté mýdlo s dávkovačem 500 ml,  cena za ks</t>
  </si>
  <si>
    <t>Hygienické sáčky plastové pro dámskou hygienu, 25 ks v balení, cena za balení</t>
  </si>
  <si>
    <t>Ručníky v roli KC 6657KT Slimroli - ručníky v roli
2 vrstvé pro zásobník 11833, návin 150m, průměr role 20 cm, šířka role 20,5 cm, balení v kartonu, cena za karton</t>
  </si>
  <si>
    <t>Pytle velké, 700x110 cm, role 15-20 ks, 200 mic, cena za ks</t>
  </si>
  <si>
    <t>Hadr na podlahu, tkaný, 60x60 cm,návin 150m, průměr role 20 cm, šířka role 20,5 cm, cena za ks</t>
  </si>
  <si>
    <t>Gumové rukavice velikost XL, balené po páru, cena za pár</t>
  </si>
  <si>
    <t>Čisticí prostředek na podlahu 1 l, cena za ks</t>
  </si>
  <si>
    <t>Čisticí prostředek na koupelny 500 ml, cena za ks</t>
  </si>
  <si>
    <t>Čisticí prostředek na silné znečištění podlahy 1 l, cena za ks</t>
  </si>
  <si>
    <t>Dvouvrstvé bílé ručníky, 3000 ks v balení, cena za balení</t>
  </si>
  <si>
    <t>Pytle na odpadky, 60x70 cm, zatahovací, cena za ks</t>
  </si>
  <si>
    <t>Čistící prostředek pro čištění kuchyňky 500 ml, cena za ks</t>
  </si>
  <si>
    <t>Hydroxid sodný,  cena za ks</t>
  </si>
  <si>
    <t xml:space="preserve">Houba na auto, cena za ks </t>
  </si>
  <si>
    <t>Stěrka na okna. cena za ks</t>
  </si>
  <si>
    <t>Zvon na odpady, cena za ks</t>
  </si>
  <si>
    <t>Smeták na hůl dřevěný, nelakovaný, bez závitu, vlas žíně, cena za ks</t>
  </si>
  <si>
    <t>Rychloutěrky savé, cena za ks</t>
  </si>
  <si>
    <t>Tekutý dezinfekční prostředek 1 l, cena za ks</t>
  </si>
  <si>
    <t>Hadr na podlahu SOFT, oranžový 60 x 70 cm, cena za ks</t>
  </si>
  <si>
    <t>Práškový mycí, čistící a změkčovací přípravek, 400 g, cena za ks</t>
  </si>
  <si>
    <t>Univerzální tekutý čistič 500 ml, cena za ks</t>
  </si>
  <si>
    <t>Čistící WC gel, 750 ml, cena za ks</t>
  </si>
  <si>
    <t>Dezinfekční gel do stojanů, 5 l, cena za ks</t>
  </si>
  <si>
    <t>Dezinfekční gel do nástěnných držáků (nalepených) – náhradní náplň, 300 ml, cena za ks</t>
  </si>
  <si>
    <t>Dezinfekce na ruce, 5 l, cena za ks</t>
  </si>
  <si>
    <t>Dezinfekce na ruce s rozprašovačem, 500 ml, cena za ks</t>
  </si>
  <si>
    <t>Nerezový zásobník na toaletní papír (Jumbo) průměr 24cm, cena za ks</t>
  </si>
  <si>
    <t>Nerezový zásobník na toaletní papír (Jumbo) průměr 19cm, cena za ks</t>
  </si>
  <si>
    <t>Zásobník na tekuté mýdlo cca 300 ml, cena za ks</t>
  </si>
  <si>
    <t>Nerezový zásobník na hygienické potřeby - sáčky igelitové (v krabičce), cena za ks</t>
  </si>
  <si>
    <t>Zásobník na skládané papírové ručníky – na 2-3 balení (ručníky rozměrů Katrin Z-Z), cena za ks</t>
  </si>
  <si>
    <t>Nerezový zásobník na malé role toaletního papíru – na dvě roličky, cena za ks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</si>
  <si>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</si>
  <si>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</si>
  <si>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</si>
  <si>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</si>
  <si>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</si>
  <si>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</si>
  <si>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</si>
  <si>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</si>
  <si>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</si>
  <si>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Cena za měrnou jednotku
 Kč včetně DPH 21 %</t>
  </si>
  <si>
    <t>Cena za hodnocené množství
 Kč včetně DPH 21 %</t>
  </si>
  <si>
    <t>CENA ZA SPOTŘEBNÍ KOŠ CELKEM</t>
  </si>
  <si>
    <t>CENA ZA DOPRAVU - ZÁVOZ</t>
  </si>
  <si>
    <t>NABÍDKOVÁ CENA CELKEM</t>
  </si>
  <si>
    <t>PLÁTCE DPH</t>
  </si>
  <si>
    <t>ANO/NE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</si>
</sst>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+mn-cs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2" fontId="0" fillId="2" borderId="2" xfId="0" applyNumberFormat="1" applyFill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5" fillId="0" borderId="3" xfId="0" applyFont="1" applyBorder="1" applyAlignment="1" applyProtection="1">
      <alignment horizontal="left" vertical="center" wrapText="1"/>
      <protection/>
    </xf>
    <xf numFmtId="0" fontId="2" fillId="5" borderId="1" xfId="0" applyFont="1" applyFill="1" applyBorder="1" applyAlignment="1" applyProtection="1">
      <alignment vertical="center" wrapText="1"/>
      <protection/>
    </xf>
    <xf numFmtId="0" fontId="2" fillId="5" borderId="1" xfId="0" applyFont="1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6" borderId="1" xfId="0" applyFill="1" applyBorder="1" applyAlignment="1" applyProtection="1">
      <alignment vertical="center" wrapText="1"/>
      <protection/>
    </xf>
    <xf numFmtId="0" fontId="0" fillId="0" borderId="2" xfId="0" applyBorder="1" applyAlignment="1" applyProtection="1">
      <alignment vertical="center" wrapText="1"/>
      <protection/>
    </xf>
    <xf numFmtId="2" fontId="0" fillId="6" borderId="1" xfId="0" applyNumberFormat="1" applyFill="1" applyBorder="1" applyAlignment="1" applyProtection="1">
      <alignment horizontal="center" vertical="center" wrapText="1"/>
      <protection/>
    </xf>
    <xf numFmtId="3" fontId="0" fillId="0" borderId="1" xfId="0" applyNumberFormat="1" applyBorder="1" applyAlignment="1" applyProtection="1">
      <alignment horizontal="center" vertical="center" wrapText="1"/>
      <protection/>
    </xf>
    <xf numFmtId="4" fontId="0" fillId="0" borderId="1" xfId="0" applyNumberForma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2" fontId="0" fillId="6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4" fontId="0" fillId="0" borderId="2" xfId="0" applyNumberFormat="1" applyBorder="1" applyAlignment="1" applyProtection="1">
      <alignment horizontal="center" vertical="center" wrapText="1"/>
      <protection/>
    </xf>
    <xf numFmtId="0" fontId="0" fillId="7" borderId="4" xfId="0" applyFill="1" applyBorder="1" applyAlignment="1" applyProtection="1">
      <alignment horizontal="left" vertical="center" wrapText="1"/>
      <protection/>
    </xf>
    <xf numFmtId="0" fontId="0" fillId="7" borderId="5" xfId="0" applyFill="1" applyBorder="1" applyAlignment="1" applyProtection="1">
      <alignment horizontal="left" vertical="center" wrapText="1"/>
      <protection/>
    </xf>
    <xf numFmtId="0" fontId="5" fillId="7" borderId="6" xfId="0" applyFont="1" applyFill="1" applyBorder="1" applyAlignment="1" applyProtection="1">
      <alignment horizontal="left" vertical="center" wrapText="1"/>
      <protection/>
    </xf>
    <xf numFmtId="0" fontId="5" fillId="7" borderId="7" xfId="0" applyFont="1" applyFill="1" applyBorder="1" applyAlignment="1" applyProtection="1">
      <alignment horizontal="left" vertical="center" wrapText="1"/>
      <protection/>
    </xf>
    <xf numFmtId="0" fontId="5" fillId="7" borderId="8" xfId="0" applyFont="1" applyFill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2" fontId="3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7" borderId="12" xfId="0" applyFont="1" applyFill="1" applyBorder="1" applyAlignment="1" applyProtection="1">
      <alignment horizontal="center" vertical="center" wrapText="1"/>
      <protection/>
    </xf>
    <xf numFmtId="0" fontId="2" fillId="7" borderId="13" xfId="0" applyFont="1" applyFill="1" applyBorder="1" applyAlignment="1" applyProtection="1">
      <alignment horizontal="center" vertical="center" wrapText="1"/>
      <protection/>
    </xf>
    <xf numFmtId="0" fontId="2" fillId="7" borderId="1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4" fontId="4" fillId="6" borderId="16" xfId="0" applyNumberFormat="1" applyFont="1" applyFill="1" applyBorder="1" applyAlignment="1" applyProtection="1">
      <alignment horizontal="center" vertical="center" wrapText="1"/>
      <protection/>
    </xf>
    <xf numFmtId="2" fontId="4" fillId="6" borderId="17" xfId="0" applyNumberFormat="1" applyFont="1" applyFill="1" applyBorder="1" applyAlignment="1" applyProtection="1">
      <alignment horizontal="center" vertical="center" wrapText="1"/>
      <protection/>
    </xf>
    <xf numFmtId="4" fontId="4" fillId="6" borderId="18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6</xdr:col>
      <xdr:colOff>695325</xdr:colOff>
      <xdr:row>0</xdr:row>
      <xdr:rowOff>2514600</xdr:rowOff>
    </xdr:to>
    <xdr:sp macro="" textlink="">
      <xdr:nvSpPr>
        <xdr:cNvPr id="2" name="TextovéPole 1"/>
        <xdr:cNvSpPr txBox="1"/>
      </xdr:nvSpPr>
      <xdr:spPr>
        <a:xfrm>
          <a:off x="76200" y="104775"/>
          <a:ext cx="9001125" cy="24098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I. Pokyny pro zpracování tabulky Spotřební koš pro účely ocenění nabídky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</a:t>
          </a: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Uvedené množsví u jednotlivých položek (sloupec E) je modelové množství kusů a balení, které slouží pro stanovení nabídkové ceny 	spotřebního koše.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	Dodavatel vyplní žlutě podbarvená pole. 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	Dodavatel v záhlaví tabulky uvede, zda je, či není plátcem DPH.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	Do sloupce "Cena za měrnou jednotku v Kč bez DPH" uvede dodavatel jednotkovou cenu bez DPH, tj. cenu bez DPH za měrnou jednotku 	uvedenou ve sloupci "B"; měrnými jednotkami jsou balení/kusy/role/páry/kartony. 	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	Dodavatel není oprávněn podmínit jím navrhované údaje, které jsou předmětem hodnocení. Podmínění nebo uvedení několika rozdílných 	hodnot je důvodem pro vyloučení dodavatele z účasti ve výběrovém řízení. Totéž platí v případě, dojde-li k uvedení hodnoty, která je 	předmětem hodnocení, v jiné veličině či formě, než zadavatel stanovil.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	Zadavatel připouští odchylku od počtu v případě uváděného počtu kusů v balení/sadě atd.,</a:t>
          </a: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případně objemového množství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+ - 10 %. Skutečnou 	hodnotu pak uvede dodavatel do kolonky Poznámka.</a:t>
          </a:r>
        </a:p>
        <a:p>
          <a:endParaRPr lang="cs-CZ" sz="1100"/>
        </a:p>
      </xdr:txBody>
    </xdr:sp>
    <xdr:clientData/>
  </xdr:twoCellAnchor>
  <xdr:oneCellAnchor>
    <xdr:from>
      <xdr:col>0</xdr:col>
      <xdr:colOff>171450</xdr:colOff>
      <xdr:row>70</xdr:row>
      <xdr:rowOff>152400</xdr:rowOff>
    </xdr:from>
    <xdr:ext cx="8743950" cy="1228725"/>
    <xdr:sp macro="" textlink="">
      <xdr:nvSpPr>
        <xdr:cNvPr id="3" name="TextovéPole 2"/>
        <xdr:cNvSpPr txBox="1"/>
      </xdr:nvSpPr>
      <xdr:spPr>
        <a:xfrm>
          <a:off x="171450" y="22526625"/>
          <a:ext cx="8743950" cy="1228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400" b="1"/>
            <a:t>II. Pokyny pro ocenění dopravného:</a:t>
          </a:r>
        </a:p>
        <a:p>
          <a:r>
            <a:rPr lang="cs-CZ" sz="1100"/>
            <a:t> </a:t>
          </a:r>
        </a:p>
        <a:p>
          <a:r>
            <a:rPr lang="cs-CZ" sz="1100"/>
            <a:t>Součástí nabídkové ceny dodavatele je rovněž doprava, a proto dodavatel ocení samostatně i tuto položku, a to za celé období, na něž bude uzavřena rámcová smlouva. Zadavatel kalkuluje s dodávkami zboží v celkové četnosti 24 závozů ročně na všechny 4 zadavatelem uvedené dodací adresy. Za období, na něž bude uzavřena rámcová smlouva, se jedná o celkový počet 72 závozů, přičemž tento celkový počet dodavatelé ocení v rámci svých nabídek – a to prostřednictvím níže uvedené tabulky.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6A9D0-8BAA-4510-8533-039B00B131E9}">
  <dimension ref="A1:H77"/>
  <sheetViews>
    <sheetView tabSelected="1" zoomScale="70" zoomScaleNormal="70" workbookViewId="0" topLeftCell="A61">
      <selection activeCell="M76" sqref="M76"/>
    </sheetView>
  </sheetViews>
  <sheetFormatPr defaultColWidth="9.140625" defaultRowHeight="15"/>
  <cols>
    <col min="1" max="1" width="7.28125" style="1" customWidth="1"/>
    <col min="2" max="2" width="46.7109375" style="1" customWidth="1"/>
    <col min="3" max="3" width="16.28125" style="1" customWidth="1"/>
    <col min="4" max="4" width="19.00390625" style="1" customWidth="1"/>
    <col min="5" max="5" width="18.8515625" style="1" customWidth="1"/>
    <col min="6" max="6" width="17.57421875" style="1" customWidth="1"/>
    <col min="7" max="7" width="19.7109375" style="1" customWidth="1"/>
    <col min="8" max="8" width="21.28125" style="1" customWidth="1"/>
    <col min="9" max="16384" width="8.8515625" style="1" customWidth="1"/>
  </cols>
  <sheetData>
    <row r="1" spans="1:8" ht="207" customHeight="1">
      <c r="A1" s="8" t="s">
        <v>70</v>
      </c>
      <c r="B1" s="8"/>
      <c r="C1" s="8"/>
      <c r="D1" s="8"/>
      <c r="E1" s="8"/>
      <c r="F1" s="8"/>
      <c r="G1" s="8"/>
      <c r="H1" s="9"/>
    </row>
    <row r="2" spans="1:8" ht="35.4" customHeight="1">
      <c r="A2" s="10" t="s">
        <v>69</v>
      </c>
      <c r="B2" s="10"/>
      <c r="C2" s="10"/>
      <c r="D2" s="10"/>
      <c r="E2" s="24" t="s">
        <v>157</v>
      </c>
      <c r="F2" s="25"/>
      <c r="G2" s="2" t="s">
        <v>158</v>
      </c>
      <c r="H2" s="9"/>
    </row>
    <row r="3" spans="1:8" ht="57.6">
      <c r="A3" s="11" t="s">
        <v>0</v>
      </c>
      <c r="B3" s="11" t="s">
        <v>2</v>
      </c>
      <c r="C3" s="12" t="s">
        <v>67</v>
      </c>
      <c r="D3" s="12" t="s">
        <v>152</v>
      </c>
      <c r="E3" s="12" t="s">
        <v>100</v>
      </c>
      <c r="F3" s="12" t="s">
        <v>68</v>
      </c>
      <c r="G3" s="12" t="s">
        <v>153</v>
      </c>
      <c r="H3" s="13" t="s">
        <v>79</v>
      </c>
    </row>
    <row r="4" spans="1:8" ht="15">
      <c r="A4" s="12" t="s">
        <v>1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/>
    </row>
    <row r="5" spans="1:8" ht="40.2" customHeight="1">
      <c r="A5" s="14" t="s">
        <v>9</v>
      </c>
      <c r="B5" s="14" t="s">
        <v>81</v>
      </c>
      <c r="C5" s="3">
        <v>0</v>
      </c>
      <c r="D5" s="17">
        <f>C5*1.21</f>
        <v>0</v>
      </c>
      <c r="E5" s="18">
        <v>1200</v>
      </c>
      <c r="F5" s="19">
        <f>C5*E5</f>
        <v>0</v>
      </c>
      <c r="G5" s="19">
        <f>F5*1.21</f>
        <v>0</v>
      </c>
      <c r="H5" s="4"/>
    </row>
    <row r="6" spans="1:8" ht="28.8">
      <c r="A6" s="14" t="s">
        <v>10</v>
      </c>
      <c r="B6" s="14" t="s">
        <v>82</v>
      </c>
      <c r="C6" s="3">
        <v>0</v>
      </c>
      <c r="D6" s="17">
        <f aca="true" t="shared" si="0" ref="D6:D68">C6*1.21</f>
        <v>0</v>
      </c>
      <c r="E6" s="20">
        <v>450</v>
      </c>
      <c r="F6" s="19">
        <f aca="true" t="shared" si="1" ref="F6:F68">C6*E6</f>
        <v>0</v>
      </c>
      <c r="G6" s="19">
        <f aca="true" t="shared" si="2" ref="G6:G68">F6*1.21</f>
        <v>0</v>
      </c>
      <c r="H6" s="4"/>
    </row>
    <row r="7" spans="1:8" ht="15">
      <c r="A7" s="14" t="s">
        <v>11</v>
      </c>
      <c r="B7" s="14" t="s">
        <v>83</v>
      </c>
      <c r="C7" s="3">
        <v>0</v>
      </c>
      <c r="D7" s="17">
        <f t="shared" si="0"/>
        <v>0</v>
      </c>
      <c r="E7" s="20">
        <v>405</v>
      </c>
      <c r="F7" s="19">
        <f t="shared" si="1"/>
        <v>0</v>
      </c>
      <c r="G7" s="19">
        <f t="shared" si="2"/>
        <v>0</v>
      </c>
      <c r="H7" s="4"/>
    </row>
    <row r="8" spans="1:8" ht="15">
      <c r="A8" s="14" t="s">
        <v>12</v>
      </c>
      <c r="B8" s="14" t="s">
        <v>84</v>
      </c>
      <c r="C8" s="3">
        <v>0</v>
      </c>
      <c r="D8" s="17">
        <f t="shared" si="0"/>
        <v>0</v>
      </c>
      <c r="E8" s="20">
        <v>600</v>
      </c>
      <c r="F8" s="19">
        <f t="shared" si="1"/>
        <v>0</v>
      </c>
      <c r="G8" s="19">
        <f t="shared" si="2"/>
        <v>0</v>
      </c>
      <c r="H8" s="4"/>
    </row>
    <row r="9" spans="1:8" ht="28.8">
      <c r="A9" s="14" t="s">
        <v>13</v>
      </c>
      <c r="B9" s="14" t="s">
        <v>85</v>
      </c>
      <c r="C9" s="3">
        <v>0</v>
      </c>
      <c r="D9" s="17">
        <f t="shared" si="0"/>
        <v>0</v>
      </c>
      <c r="E9" s="18">
        <v>1000</v>
      </c>
      <c r="F9" s="19">
        <f t="shared" si="1"/>
        <v>0</v>
      </c>
      <c r="G9" s="19">
        <f t="shared" si="2"/>
        <v>0</v>
      </c>
      <c r="H9" s="4"/>
    </row>
    <row r="10" spans="1:8" ht="15">
      <c r="A10" s="14" t="s">
        <v>14</v>
      </c>
      <c r="B10" s="14" t="s">
        <v>86</v>
      </c>
      <c r="C10" s="3">
        <v>0</v>
      </c>
      <c r="D10" s="17">
        <f t="shared" si="0"/>
        <v>0</v>
      </c>
      <c r="E10" s="20">
        <v>800</v>
      </c>
      <c r="F10" s="19">
        <f t="shared" si="1"/>
        <v>0</v>
      </c>
      <c r="G10" s="19">
        <f t="shared" si="2"/>
        <v>0</v>
      </c>
      <c r="H10" s="4"/>
    </row>
    <row r="11" spans="1:8" ht="15">
      <c r="A11" s="14" t="s">
        <v>15</v>
      </c>
      <c r="B11" s="14" t="s">
        <v>87</v>
      </c>
      <c r="C11" s="3">
        <v>0</v>
      </c>
      <c r="D11" s="17">
        <f t="shared" si="0"/>
        <v>0</v>
      </c>
      <c r="E11" s="20">
        <v>150</v>
      </c>
      <c r="F11" s="19">
        <f t="shared" si="1"/>
        <v>0</v>
      </c>
      <c r="G11" s="19">
        <f t="shared" si="2"/>
        <v>0</v>
      </c>
      <c r="H11" s="4"/>
    </row>
    <row r="12" spans="1:8" ht="15">
      <c r="A12" s="14" t="s">
        <v>16</v>
      </c>
      <c r="B12" s="14" t="s">
        <v>88</v>
      </c>
      <c r="C12" s="3">
        <v>0</v>
      </c>
      <c r="D12" s="17">
        <f t="shared" si="0"/>
        <v>0</v>
      </c>
      <c r="E12" s="18">
        <v>1000</v>
      </c>
      <c r="F12" s="19">
        <f t="shared" si="1"/>
        <v>0</v>
      </c>
      <c r="G12" s="19">
        <f t="shared" si="2"/>
        <v>0</v>
      </c>
      <c r="H12" s="4"/>
    </row>
    <row r="13" spans="1:8" ht="15">
      <c r="A13" s="14" t="s">
        <v>17</v>
      </c>
      <c r="B13" s="14" t="s">
        <v>89</v>
      </c>
      <c r="C13" s="3">
        <v>0</v>
      </c>
      <c r="D13" s="17">
        <f t="shared" si="0"/>
        <v>0</v>
      </c>
      <c r="E13" s="20">
        <v>400</v>
      </c>
      <c r="F13" s="19">
        <f t="shared" si="1"/>
        <v>0</v>
      </c>
      <c r="G13" s="19">
        <f t="shared" si="2"/>
        <v>0</v>
      </c>
      <c r="H13" s="4"/>
    </row>
    <row r="14" spans="1:8" ht="15">
      <c r="A14" s="14" t="s">
        <v>18</v>
      </c>
      <c r="B14" s="14" t="s">
        <v>90</v>
      </c>
      <c r="C14" s="3">
        <v>0</v>
      </c>
      <c r="D14" s="17">
        <f t="shared" si="0"/>
        <v>0</v>
      </c>
      <c r="E14" s="20">
        <v>600</v>
      </c>
      <c r="F14" s="19">
        <f t="shared" si="1"/>
        <v>0</v>
      </c>
      <c r="G14" s="19">
        <f t="shared" si="2"/>
        <v>0</v>
      </c>
      <c r="H14" s="4"/>
    </row>
    <row r="15" spans="1:8" ht="15">
      <c r="A15" s="14" t="s">
        <v>19</v>
      </c>
      <c r="B15" s="14" t="s">
        <v>91</v>
      </c>
      <c r="C15" s="3">
        <v>0</v>
      </c>
      <c r="D15" s="17">
        <f t="shared" si="0"/>
        <v>0</v>
      </c>
      <c r="E15" s="18">
        <v>1500</v>
      </c>
      <c r="F15" s="19">
        <f t="shared" si="1"/>
        <v>0</v>
      </c>
      <c r="G15" s="19">
        <f t="shared" si="2"/>
        <v>0</v>
      </c>
      <c r="H15" s="4"/>
    </row>
    <row r="16" spans="1:8" ht="15">
      <c r="A16" s="14" t="s">
        <v>20</v>
      </c>
      <c r="B16" s="14" t="s">
        <v>92</v>
      </c>
      <c r="C16" s="3">
        <v>0</v>
      </c>
      <c r="D16" s="17">
        <f t="shared" si="0"/>
        <v>0</v>
      </c>
      <c r="E16" s="20">
        <v>200</v>
      </c>
      <c r="F16" s="19">
        <f t="shared" si="1"/>
        <v>0</v>
      </c>
      <c r="G16" s="19">
        <f t="shared" si="2"/>
        <v>0</v>
      </c>
      <c r="H16" s="4"/>
    </row>
    <row r="17" spans="1:8" ht="15">
      <c r="A17" s="14" t="s">
        <v>21</v>
      </c>
      <c r="B17" s="14" t="s">
        <v>93</v>
      </c>
      <c r="C17" s="3">
        <v>0</v>
      </c>
      <c r="D17" s="17">
        <f t="shared" si="0"/>
        <v>0</v>
      </c>
      <c r="E17" s="20">
        <v>180</v>
      </c>
      <c r="F17" s="19">
        <f t="shared" si="1"/>
        <v>0</v>
      </c>
      <c r="G17" s="19">
        <f t="shared" si="2"/>
        <v>0</v>
      </c>
      <c r="H17" s="4"/>
    </row>
    <row r="18" spans="1:8" ht="15">
      <c r="A18" s="14" t="s">
        <v>22</v>
      </c>
      <c r="B18" s="14" t="s">
        <v>94</v>
      </c>
      <c r="C18" s="3">
        <v>0</v>
      </c>
      <c r="D18" s="17">
        <f t="shared" si="0"/>
        <v>0</v>
      </c>
      <c r="E18" s="18">
        <v>1200</v>
      </c>
      <c r="F18" s="19">
        <f t="shared" si="1"/>
        <v>0</v>
      </c>
      <c r="G18" s="19">
        <f t="shared" si="2"/>
        <v>0</v>
      </c>
      <c r="H18" s="4"/>
    </row>
    <row r="19" spans="1:8" ht="15">
      <c r="A19" s="14" t="s">
        <v>23</v>
      </c>
      <c r="B19" s="14" t="s">
        <v>95</v>
      </c>
      <c r="C19" s="3">
        <v>0</v>
      </c>
      <c r="D19" s="17">
        <f t="shared" si="0"/>
        <v>0</v>
      </c>
      <c r="E19" s="20">
        <v>60</v>
      </c>
      <c r="F19" s="19">
        <f t="shared" si="1"/>
        <v>0</v>
      </c>
      <c r="G19" s="19">
        <f t="shared" si="2"/>
        <v>0</v>
      </c>
      <c r="H19" s="4"/>
    </row>
    <row r="20" spans="1:8" ht="15">
      <c r="A20" s="14" t="s">
        <v>24</v>
      </c>
      <c r="B20" s="14" t="s">
        <v>96</v>
      </c>
      <c r="C20" s="3">
        <v>0</v>
      </c>
      <c r="D20" s="17">
        <f t="shared" si="0"/>
        <v>0</v>
      </c>
      <c r="E20" s="20">
        <v>120</v>
      </c>
      <c r="F20" s="19">
        <f t="shared" si="1"/>
        <v>0</v>
      </c>
      <c r="G20" s="19">
        <f t="shared" si="2"/>
        <v>0</v>
      </c>
      <c r="H20" s="4"/>
    </row>
    <row r="21" spans="1:8" ht="15">
      <c r="A21" s="14" t="s">
        <v>25</v>
      </c>
      <c r="B21" s="14" t="s">
        <v>97</v>
      </c>
      <c r="C21" s="3">
        <v>0</v>
      </c>
      <c r="D21" s="17">
        <f t="shared" si="0"/>
        <v>0</v>
      </c>
      <c r="E21" s="20">
        <v>60</v>
      </c>
      <c r="F21" s="19">
        <f t="shared" si="1"/>
        <v>0</v>
      </c>
      <c r="G21" s="19">
        <f t="shared" si="2"/>
        <v>0</v>
      </c>
      <c r="H21" s="4"/>
    </row>
    <row r="22" spans="1:8" ht="15">
      <c r="A22" s="14" t="s">
        <v>26</v>
      </c>
      <c r="B22" s="14" t="s">
        <v>98</v>
      </c>
      <c r="C22" s="3">
        <v>0</v>
      </c>
      <c r="D22" s="17">
        <f t="shared" si="0"/>
        <v>0</v>
      </c>
      <c r="E22" s="20">
        <v>60</v>
      </c>
      <c r="F22" s="19">
        <f t="shared" si="1"/>
        <v>0</v>
      </c>
      <c r="G22" s="19">
        <f t="shared" si="2"/>
        <v>0</v>
      </c>
      <c r="H22" s="4"/>
    </row>
    <row r="23" spans="1:8" ht="28.8">
      <c r="A23" s="14" t="s">
        <v>27</v>
      </c>
      <c r="B23" s="14" t="s">
        <v>99</v>
      </c>
      <c r="C23" s="3">
        <v>0</v>
      </c>
      <c r="D23" s="17">
        <f t="shared" si="0"/>
        <v>0</v>
      </c>
      <c r="E23" s="20">
        <v>100</v>
      </c>
      <c r="F23" s="19">
        <f t="shared" si="1"/>
        <v>0</v>
      </c>
      <c r="G23" s="19">
        <f t="shared" si="2"/>
        <v>0</v>
      </c>
      <c r="H23" s="4"/>
    </row>
    <row r="24" spans="1:8" ht="15">
      <c r="A24" s="14" t="s">
        <v>28</v>
      </c>
      <c r="B24" s="14" t="s">
        <v>29</v>
      </c>
      <c r="C24" s="3">
        <v>0</v>
      </c>
      <c r="D24" s="17">
        <f t="shared" si="0"/>
        <v>0</v>
      </c>
      <c r="E24" s="20">
        <v>300</v>
      </c>
      <c r="F24" s="19">
        <f t="shared" si="1"/>
        <v>0</v>
      </c>
      <c r="G24" s="19">
        <f t="shared" si="2"/>
        <v>0</v>
      </c>
      <c r="H24" s="4"/>
    </row>
    <row r="25" spans="1:8" ht="15">
      <c r="A25" s="14" t="s">
        <v>30</v>
      </c>
      <c r="B25" s="14" t="s">
        <v>31</v>
      </c>
      <c r="C25" s="3">
        <v>0</v>
      </c>
      <c r="D25" s="17">
        <f t="shared" si="0"/>
        <v>0</v>
      </c>
      <c r="E25" s="20">
        <v>700</v>
      </c>
      <c r="F25" s="19">
        <f t="shared" si="1"/>
        <v>0</v>
      </c>
      <c r="G25" s="19">
        <f t="shared" si="2"/>
        <v>0</v>
      </c>
      <c r="H25" s="4"/>
    </row>
    <row r="26" spans="1:8" ht="28.8">
      <c r="A26" s="14" t="s">
        <v>32</v>
      </c>
      <c r="B26" s="14" t="s">
        <v>101</v>
      </c>
      <c r="C26" s="3">
        <v>0</v>
      </c>
      <c r="D26" s="17">
        <f t="shared" si="0"/>
        <v>0</v>
      </c>
      <c r="E26" s="18">
        <v>900</v>
      </c>
      <c r="F26" s="19">
        <f t="shared" si="1"/>
        <v>0</v>
      </c>
      <c r="G26" s="19">
        <f t="shared" si="2"/>
        <v>0</v>
      </c>
      <c r="H26" s="4"/>
    </row>
    <row r="27" spans="1:8" ht="28.8">
      <c r="A27" s="14" t="s">
        <v>33</v>
      </c>
      <c r="B27" s="14" t="s">
        <v>102</v>
      </c>
      <c r="C27" s="3">
        <v>0</v>
      </c>
      <c r="D27" s="17">
        <f t="shared" si="0"/>
        <v>0</v>
      </c>
      <c r="E27" s="20">
        <v>600</v>
      </c>
      <c r="F27" s="19">
        <f t="shared" si="1"/>
        <v>0</v>
      </c>
      <c r="G27" s="19">
        <f t="shared" si="2"/>
        <v>0</v>
      </c>
      <c r="H27" s="4"/>
    </row>
    <row r="28" spans="1:8" ht="15">
      <c r="A28" s="14" t="s">
        <v>34</v>
      </c>
      <c r="B28" s="14" t="s">
        <v>103</v>
      </c>
      <c r="C28" s="3">
        <v>0</v>
      </c>
      <c r="D28" s="17">
        <f t="shared" si="0"/>
        <v>0</v>
      </c>
      <c r="E28" s="20">
        <v>90</v>
      </c>
      <c r="F28" s="19">
        <f t="shared" si="1"/>
        <v>0</v>
      </c>
      <c r="G28" s="19">
        <f t="shared" si="2"/>
        <v>0</v>
      </c>
      <c r="H28" s="4"/>
    </row>
    <row r="29" spans="1:8" ht="15">
      <c r="A29" s="14" t="s">
        <v>35</v>
      </c>
      <c r="B29" s="14" t="s">
        <v>36</v>
      </c>
      <c r="C29" s="3">
        <v>0</v>
      </c>
      <c r="D29" s="17">
        <f t="shared" si="0"/>
        <v>0</v>
      </c>
      <c r="E29" s="20">
        <v>90</v>
      </c>
      <c r="F29" s="19">
        <f t="shared" si="1"/>
        <v>0</v>
      </c>
      <c r="G29" s="19">
        <f t="shared" si="2"/>
        <v>0</v>
      </c>
      <c r="H29" s="4"/>
    </row>
    <row r="30" spans="1:8" ht="15">
      <c r="A30" s="14" t="s">
        <v>37</v>
      </c>
      <c r="B30" s="14" t="s">
        <v>104</v>
      </c>
      <c r="C30" s="3">
        <v>0</v>
      </c>
      <c r="D30" s="17">
        <f t="shared" si="0"/>
        <v>0</v>
      </c>
      <c r="E30" s="20">
        <v>30</v>
      </c>
      <c r="F30" s="19">
        <f t="shared" si="1"/>
        <v>0</v>
      </c>
      <c r="G30" s="19">
        <f t="shared" si="2"/>
        <v>0</v>
      </c>
      <c r="H30" s="4"/>
    </row>
    <row r="31" spans="1:8" ht="15">
      <c r="A31" s="14" t="s">
        <v>38</v>
      </c>
      <c r="B31" s="14" t="s">
        <v>105</v>
      </c>
      <c r="C31" s="3">
        <v>0</v>
      </c>
      <c r="D31" s="17">
        <f t="shared" si="0"/>
        <v>0</v>
      </c>
      <c r="E31" s="20">
        <v>90</v>
      </c>
      <c r="F31" s="19">
        <f t="shared" si="1"/>
        <v>0</v>
      </c>
      <c r="G31" s="19">
        <f t="shared" si="2"/>
        <v>0</v>
      </c>
      <c r="H31" s="4"/>
    </row>
    <row r="32" spans="1:8" ht="28.8">
      <c r="A32" s="14" t="s">
        <v>39</v>
      </c>
      <c r="B32" s="14" t="s">
        <v>106</v>
      </c>
      <c r="C32" s="3">
        <v>0</v>
      </c>
      <c r="D32" s="17">
        <f t="shared" si="0"/>
        <v>0</v>
      </c>
      <c r="E32" s="20">
        <v>400</v>
      </c>
      <c r="F32" s="19">
        <f t="shared" si="1"/>
        <v>0</v>
      </c>
      <c r="G32" s="19">
        <f t="shared" si="2"/>
        <v>0</v>
      </c>
      <c r="H32" s="4"/>
    </row>
    <row r="33" spans="1:8" ht="28.8">
      <c r="A33" s="14" t="s">
        <v>40</v>
      </c>
      <c r="B33" s="14" t="s">
        <v>107</v>
      </c>
      <c r="C33" s="3">
        <v>0</v>
      </c>
      <c r="D33" s="17">
        <f t="shared" si="0"/>
        <v>0</v>
      </c>
      <c r="E33" s="20">
        <v>600</v>
      </c>
      <c r="F33" s="19">
        <f t="shared" si="1"/>
        <v>0</v>
      </c>
      <c r="G33" s="19">
        <f t="shared" si="2"/>
        <v>0</v>
      </c>
      <c r="H33" s="4"/>
    </row>
    <row r="34" spans="1:8" ht="28.8">
      <c r="A34" s="14" t="s">
        <v>41</v>
      </c>
      <c r="B34" s="14" t="s">
        <v>108</v>
      </c>
      <c r="C34" s="3">
        <v>0</v>
      </c>
      <c r="D34" s="17">
        <f t="shared" si="0"/>
        <v>0</v>
      </c>
      <c r="E34" s="20">
        <v>500</v>
      </c>
      <c r="F34" s="19">
        <f t="shared" si="1"/>
        <v>0</v>
      </c>
      <c r="G34" s="19">
        <f t="shared" si="2"/>
        <v>0</v>
      </c>
      <c r="H34" s="4"/>
    </row>
    <row r="35" spans="1:8" ht="25.8" customHeight="1">
      <c r="A35" s="14" t="s">
        <v>42</v>
      </c>
      <c r="B35" s="14" t="s">
        <v>111</v>
      </c>
      <c r="C35" s="3">
        <v>0</v>
      </c>
      <c r="D35" s="17">
        <f t="shared" si="0"/>
        <v>0</v>
      </c>
      <c r="E35" s="20">
        <v>200</v>
      </c>
      <c r="F35" s="19">
        <f t="shared" si="1"/>
        <v>0</v>
      </c>
      <c r="G35" s="19">
        <f t="shared" si="2"/>
        <v>0</v>
      </c>
      <c r="H35" s="4"/>
    </row>
    <row r="36" spans="1:8" ht="15">
      <c r="A36" s="14" t="s">
        <v>43</v>
      </c>
      <c r="B36" s="14" t="s">
        <v>109</v>
      </c>
      <c r="C36" s="3">
        <v>0</v>
      </c>
      <c r="D36" s="17">
        <f t="shared" si="0"/>
        <v>0</v>
      </c>
      <c r="E36" s="20">
        <v>30</v>
      </c>
      <c r="F36" s="19">
        <f t="shared" si="1"/>
        <v>0</v>
      </c>
      <c r="G36" s="19">
        <f t="shared" si="2"/>
        <v>0</v>
      </c>
      <c r="H36" s="4"/>
    </row>
    <row r="37" spans="1:8" ht="15">
      <c r="A37" s="14" t="s">
        <v>44</v>
      </c>
      <c r="B37" s="14" t="s">
        <v>110</v>
      </c>
      <c r="C37" s="3">
        <v>0</v>
      </c>
      <c r="D37" s="17">
        <f t="shared" si="0"/>
        <v>0</v>
      </c>
      <c r="E37" s="20">
        <v>50</v>
      </c>
      <c r="F37" s="19">
        <f t="shared" si="1"/>
        <v>0</v>
      </c>
      <c r="G37" s="19">
        <f t="shared" si="2"/>
        <v>0</v>
      </c>
      <c r="H37" s="4"/>
    </row>
    <row r="38" spans="1:8" ht="56.4" customHeight="1">
      <c r="A38" s="14" t="s">
        <v>45</v>
      </c>
      <c r="B38" s="14" t="s">
        <v>112</v>
      </c>
      <c r="C38" s="3">
        <v>0</v>
      </c>
      <c r="D38" s="17">
        <f t="shared" si="0"/>
        <v>0</v>
      </c>
      <c r="E38" s="20">
        <v>30</v>
      </c>
      <c r="F38" s="19">
        <f t="shared" si="1"/>
        <v>0</v>
      </c>
      <c r="G38" s="19">
        <f t="shared" si="2"/>
        <v>0</v>
      </c>
      <c r="H38" s="4"/>
    </row>
    <row r="39" spans="1:8" ht="28.8">
      <c r="A39" s="14" t="s">
        <v>46</v>
      </c>
      <c r="B39" s="14" t="s">
        <v>113</v>
      </c>
      <c r="C39" s="3">
        <v>0</v>
      </c>
      <c r="D39" s="17">
        <f t="shared" si="0"/>
        <v>0</v>
      </c>
      <c r="E39" s="18">
        <v>1500</v>
      </c>
      <c r="F39" s="19">
        <f t="shared" si="1"/>
        <v>0</v>
      </c>
      <c r="G39" s="19">
        <f t="shared" si="2"/>
        <v>0</v>
      </c>
      <c r="H39" s="4"/>
    </row>
    <row r="40" spans="1:8" ht="28.8">
      <c r="A40" s="15" t="s">
        <v>47</v>
      </c>
      <c r="B40" s="14" t="s">
        <v>114</v>
      </c>
      <c r="C40" s="3">
        <v>0</v>
      </c>
      <c r="D40" s="17">
        <f t="shared" si="0"/>
        <v>0</v>
      </c>
      <c r="E40" s="20">
        <v>150</v>
      </c>
      <c r="F40" s="19">
        <f t="shared" si="1"/>
        <v>0</v>
      </c>
      <c r="G40" s="19">
        <f t="shared" si="2"/>
        <v>0</v>
      </c>
      <c r="H40" s="4"/>
    </row>
    <row r="41" spans="1:8" ht="28.8">
      <c r="A41" s="14" t="s">
        <v>48</v>
      </c>
      <c r="B41" s="14" t="s">
        <v>115</v>
      </c>
      <c r="C41" s="3">
        <v>0</v>
      </c>
      <c r="D41" s="17">
        <f t="shared" si="0"/>
        <v>0</v>
      </c>
      <c r="E41" s="20">
        <v>300</v>
      </c>
      <c r="F41" s="19">
        <f t="shared" si="1"/>
        <v>0</v>
      </c>
      <c r="G41" s="19">
        <f t="shared" si="2"/>
        <v>0</v>
      </c>
      <c r="H41" s="4"/>
    </row>
    <row r="42" spans="1:8" ht="15">
      <c r="A42" s="14" t="s">
        <v>49</v>
      </c>
      <c r="B42" s="14" t="s">
        <v>116</v>
      </c>
      <c r="C42" s="3">
        <v>0</v>
      </c>
      <c r="D42" s="17">
        <f t="shared" si="0"/>
        <v>0</v>
      </c>
      <c r="E42" s="20">
        <v>240</v>
      </c>
      <c r="F42" s="19">
        <f t="shared" si="1"/>
        <v>0</v>
      </c>
      <c r="G42" s="19">
        <f t="shared" si="2"/>
        <v>0</v>
      </c>
      <c r="H42" s="4"/>
    </row>
    <row r="43" spans="1:8" ht="15">
      <c r="A43" s="14" t="s">
        <v>50</v>
      </c>
      <c r="B43" s="14" t="s">
        <v>117</v>
      </c>
      <c r="C43" s="3">
        <v>0</v>
      </c>
      <c r="D43" s="17">
        <f t="shared" si="0"/>
        <v>0</v>
      </c>
      <c r="E43" s="20">
        <v>240</v>
      </c>
      <c r="F43" s="19">
        <f t="shared" si="1"/>
        <v>0</v>
      </c>
      <c r="G43" s="19">
        <f t="shared" si="2"/>
        <v>0</v>
      </c>
      <c r="H43" s="4"/>
    </row>
    <row r="44" spans="1:8" ht="28.8">
      <c r="A44" s="14" t="s">
        <v>51</v>
      </c>
      <c r="B44" s="14" t="s">
        <v>118</v>
      </c>
      <c r="C44" s="3">
        <v>0</v>
      </c>
      <c r="D44" s="17">
        <f t="shared" si="0"/>
        <v>0</v>
      </c>
      <c r="E44" s="20">
        <v>10</v>
      </c>
      <c r="F44" s="19">
        <f t="shared" si="1"/>
        <v>0</v>
      </c>
      <c r="G44" s="19">
        <f t="shared" si="2"/>
        <v>0</v>
      </c>
      <c r="H44" s="4"/>
    </row>
    <row r="45" spans="1:8" ht="29.4" customHeight="1">
      <c r="A45" s="14" t="s">
        <v>52</v>
      </c>
      <c r="B45" s="14" t="s">
        <v>119</v>
      </c>
      <c r="C45" s="3">
        <v>0</v>
      </c>
      <c r="D45" s="17">
        <f t="shared" si="0"/>
        <v>0</v>
      </c>
      <c r="E45" s="20">
        <v>130</v>
      </c>
      <c r="F45" s="19">
        <f t="shared" si="1"/>
        <v>0</v>
      </c>
      <c r="G45" s="19">
        <f t="shared" si="2"/>
        <v>0</v>
      </c>
      <c r="H45" s="4"/>
    </row>
    <row r="46" spans="1:8" ht="17.4" customHeight="1">
      <c r="A46" s="14" t="s">
        <v>53</v>
      </c>
      <c r="B46" s="14" t="s">
        <v>120</v>
      </c>
      <c r="C46" s="3">
        <v>0</v>
      </c>
      <c r="D46" s="17">
        <f t="shared" si="0"/>
        <v>0</v>
      </c>
      <c r="E46" s="20">
        <v>40</v>
      </c>
      <c r="F46" s="19">
        <f t="shared" si="1"/>
        <v>0</v>
      </c>
      <c r="G46" s="19">
        <f t="shared" si="2"/>
        <v>0</v>
      </c>
      <c r="H46" s="4"/>
    </row>
    <row r="47" spans="1:8" ht="28.8">
      <c r="A47" s="14" t="s">
        <v>54</v>
      </c>
      <c r="B47" s="14" t="s">
        <v>121</v>
      </c>
      <c r="C47" s="3">
        <v>0</v>
      </c>
      <c r="D47" s="17">
        <f t="shared" si="0"/>
        <v>0</v>
      </c>
      <c r="E47" s="20">
        <v>10</v>
      </c>
      <c r="F47" s="19">
        <f t="shared" si="1"/>
        <v>0</v>
      </c>
      <c r="G47" s="19">
        <f t="shared" si="2"/>
        <v>0</v>
      </c>
      <c r="H47" s="4"/>
    </row>
    <row r="48" spans="1:8" ht="15">
      <c r="A48" s="14" t="s">
        <v>55</v>
      </c>
      <c r="B48" s="14" t="s">
        <v>122</v>
      </c>
      <c r="C48" s="3">
        <v>0</v>
      </c>
      <c r="D48" s="17">
        <f t="shared" si="0"/>
        <v>0</v>
      </c>
      <c r="E48" s="20">
        <v>20</v>
      </c>
      <c r="F48" s="19">
        <f t="shared" si="1"/>
        <v>0</v>
      </c>
      <c r="G48" s="19">
        <f t="shared" si="2"/>
        <v>0</v>
      </c>
      <c r="H48" s="4"/>
    </row>
    <row r="49" spans="1:8" ht="15">
      <c r="A49" s="14" t="s">
        <v>56</v>
      </c>
      <c r="B49" s="14" t="s">
        <v>123</v>
      </c>
      <c r="C49" s="3">
        <v>0</v>
      </c>
      <c r="D49" s="17">
        <f t="shared" si="0"/>
        <v>0</v>
      </c>
      <c r="E49" s="20">
        <v>40</v>
      </c>
      <c r="F49" s="19">
        <f t="shared" si="1"/>
        <v>0</v>
      </c>
      <c r="G49" s="19">
        <f t="shared" si="2"/>
        <v>0</v>
      </c>
      <c r="H49" s="4"/>
    </row>
    <row r="50" spans="1:8" ht="15">
      <c r="A50" s="14" t="s">
        <v>57</v>
      </c>
      <c r="B50" s="14" t="s">
        <v>124</v>
      </c>
      <c r="C50" s="3">
        <v>0</v>
      </c>
      <c r="D50" s="17">
        <f t="shared" si="0"/>
        <v>0</v>
      </c>
      <c r="E50" s="20">
        <v>50</v>
      </c>
      <c r="F50" s="19">
        <f t="shared" si="1"/>
        <v>0</v>
      </c>
      <c r="G50" s="19">
        <f t="shared" si="2"/>
        <v>0</v>
      </c>
      <c r="H50" s="4"/>
    </row>
    <row r="51" spans="1:8" ht="15">
      <c r="A51" s="14" t="s">
        <v>58</v>
      </c>
      <c r="B51" s="14" t="s">
        <v>125</v>
      </c>
      <c r="C51" s="3">
        <v>0</v>
      </c>
      <c r="D51" s="17">
        <f t="shared" si="0"/>
        <v>0</v>
      </c>
      <c r="E51" s="20">
        <v>10</v>
      </c>
      <c r="F51" s="19">
        <f t="shared" si="1"/>
        <v>0</v>
      </c>
      <c r="G51" s="19">
        <f t="shared" si="2"/>
        <v>0</v>
      </c>
      <c r="H51" s="4"/>
    </row>
    <row r="52" spans="1:8" ht="28.8">
      <c r="A52" s="14" t="s">
        <v>59</v>
      </c>
      <c r="B52" s="14" t="s">
        <v>126</v>
      </c>
      <c r="C52" s="3">
        <v>0</v>
      </c>
      <c r="D52" s="17">
        <f t="shared" si="0"/>
        <v>0</v>
      </c>
      <c r="E52" s="20">
        <v>20</v>
      </c>
      <c r="F52" s="19">
        <f t="shared" si="1"/>
        <v>0</v>
      </c>
      <c r="G52" s="19">
        <f t="shared" si="2"/>
        <v>0</v>
      </c>
      <c r="H52" s="4"/>
    </row>
    <row r="53" spans="1:8" ht="15">
      <c r="A53" s="14" t="s">
        <v>60</v>
      </c>
      <c r="B53" s="14" t="s">
        <v>127</v>
      </c>
      <c r="C53" s="3">
        <v>0</v>
      </c>
      <c r="D53" s="17">
        <f t="shared" si="0"/>
        <v>0</v>
      </c>
      <c r="E53" s="20">
        <v>100</v>
      </c>
      <c r="F53" s="19">
        <f t="shared" si="1"/>
        <v>0</v>
      </c>
      <c r="G53" s="19">
        <f t="shared" si="2"/>
        <v>0</v>
      </c>
      <c r="H53" s="4"/>
    </row>
    <row r="54" spans="1:8" ht="15">
      <c r="A54" s="14" t="s">
        <v>61</v>
      </c>
      <c r="B54" s="14" t="s">
        <v>128</v>
      </c>
      <c r="C54" s="3">
        <v>0</v>
      </c>
      <c r="D54" s="17">
        <f t="shared" si="0"/>
        <v>0</v>
      </c>
      <c r="E54" s="20">
        <v>60</v>
      </c>
      <c r="F54" s="19">
        <f t="shared" si="1"/>
        <v>0</v>
      </c>
      <c r="G54" s="19">
        <f t="shared" si="2"/>
        <v>0</v>
      </c>
      <c r="H54" s="4"/>
    </row>
    <row r="55" spans="1:8" ht="30" customHeight="1">
      <c r="A55" s="14" t="s">
        <v>62</v>
      </c>
      <c r="B55" s="14" t="s">
        <v>129</v>
      </c>
      <c r="C55" s="3">
        <v>0</v>
      </c>
      <c r="D55" s="17">
        <f t="shared" si="0"/>
        <v>0</v>
      </c>
      <c r="E55" s="20">
        <v>150</v>
      </c>
      <c r="F55" s="19">
        <f t="shared" si="1"/>
        <v>0</v>
      </c>
      <c r="G55" s="19">
        <f t="shared" si="2"/>
        <v>0</v>
      </c>
      <c r="H55" s="4"/>
    </row>
    <row r="56" spans="1:8" ht="30" customHeight="1">
      <c r="A56" s="14" t="s">
        <v>63</v>
      </c>
      <c r="B56" s="14" t="s">
        <v>130</v>
      </c>
      <c r="C56" s="3">
        <v>0</v>
      </c>
      <c r="D56" s="17">
        <f t="shared" si="0"/>
        <v>0</v>
      </c>
      <c r="E56" s="20">
        <v>20</v>
      </c>
      <c r="F56" s="19">
        <f t="shared" si="1"/>
        <v>0</v>
      </c>
      <c r="G56" s="19">
        <f t="shared" si="2"/>
        <v>0</v>
      </c>
      <c r="H56" s="4"/>
    </row>
    <row r="57" spans="1:8" ht="15">
      <c r="A57" s="14" t="s">
        <v>64</v>
      </c>
      <c r="B57" s="14" t="s">
        <v>131</v>
      </c>
      <c r="C57" s="3">
        <v>0</v>
      </c>
      <c r="D57" s="17">
        <f t="shared" si="0"/>
        <v>0</v>
      </c>
      <c r="E57" s="20">
        <v>50</v>
      </c>
      <c r="F57" s="19">
        <f t="shared" si="1"/>
        <v>0</v>
      </c>
      <c r="G57" s="19">
        <f t="shared" si="2"/>
        <v>0</v>
      </c>
      <c r="H57" s="4"/>
    </row>
    <row r="58" spans="1:8" ht="15">
      <c r="A58" s="14" t="s">
        <v>65</v>
      </c>
      <c r="B58" s="14" t="s">
        <v>132</v>
      </c>
      <c r="C58" s="3">
        <v>0</v>
      </c>
      <c r="D58" s="17">
        <f t="shared" si="0"/>
        <v>0</v>
      </c>
      <c r="E58" s="20">
        <v>250</v>
      </c>
      <c r="F58" s="19">
        <f t="shared" si="1"/>
        <v>0</v>
      </c>
      <c r="G58" s="19">
        <f t="shared" si="2"/>
        <v>0</v>
      </c>
      <c r="H58" s="4"/>
    </row>
    <row r="59" spans="1:8" ht="15">
      <c r="A59" s="14" t="s">
        <v>66</v>
      </c>
      <c r="B59" s="14" t="s">
        <v>133</v>
      </c>
      <c r="C59" s="3">
        <v>0</v>
      </c>
      <c r="D59" s="17">
        <f t="shared" si="0"/>
        <v>0</v>
      </c>
      <c r="E59" s="20">
        <v>130</v>
      </c>
      <c r="F59" s="19">
        <f t="shared" si="1"/>
        <v>0</v>
      </c>
      <c r="G59" s="19">
        <f t="shared" si="2"/>
        <v>0</v>
      </c>
      <c r="H59" s="4"/>
    </row>
    <row r="60" spans="1:8" ht="43.2">
      <c r="A60" s="14" t="s">
        <v>143</v>
      </c>
      <c r="B60" s="14" t="s">
        <v>134</v>
      </c>
      <c r="C60" s="3">
        <v>0</v>
      </c>
      <c r="D60" s="17">
        <f t="shared" si="0"/>
        <v>0</v>
      </c>
      <c r="E60" s="20">
        <v>250</v>
      </c>
      <c r="F60" s="19">
        <f t="shared" si="1"/>
        <v>0</v>
      </c>
      <c r="G60" s="19">
        <f t="shared" si="2"/>
        <v>0</v>
      </c>
      <c r="H60" s="5" t="s">
        <v>80</v>
      </c>
    </row>
    <row r="61" spans="1:8" ht="15">
      <c r="A61" s="14" t="s">
        <v>144</v>
      </c>
      <c r="B61" s="14" t="s">
        <v>135</v>
      </c>
      <c r="C61" s="3">
        <v>0</v>
      </c>
      <c r="D61" s="17">
        <f t="shared" si="0"/>
        <v>0</v>
      </c>
      <c r="E61" s="20">
        <v>100</v>
      </c>
      <c r="F61" s="19">
        <f t="shared" si="1"/>
        <v>0</v>
      </c>
      <c r="G61" s="19">
        <f t="shared" si="2"/>
        <v>0</v>
      </c>
      <c r="H61" s="4"/>
    </row>
    <row r="62" spans="1:8" ht="28.8">
      <c r="A62" s="14" t="s">
        <v>145</v>
      </c>
      <c r="B62" s="14" t="s">
        <v>136</v>
      </c>
      <c r="C62" s="3">
        <v>0</v>
      </c>
      <c r="D62" s="17">
        <f t="shared" si="0"/>
        <v>0</v>
      </c>
      <c r="E62" s="20">
        <v>300</v>
      </c>
      <c r="F62" s="19">
        <f t="shared" si="1"/>
        <v>0</v>
      </c>
      <c r="G62" s="19">
        <f t="shared" si="2"/>
        <v>0</v>
      </c>
      <c r="H62" s="4"/>
    </row>
    <row r="63" spans="1:8" ht="28.8">
      <c r="A63" s="14" t="s">
        <v>146</v>
      </c>
      <c r="B63" s="14" t="s">
        <v>137</v>
      </c>
      <c r="C63" s="3">
        <v>0</v>
      </c>
      <c r="D63" s="17">
        <f t="shared" si="0"/>
        <v>0</v>
      </c>
      <c r="E63" s="20">
        <v>20</v>
      </c>
      <c r="F63" s="19">
        <f t="shared" si="1"/>
        <v>0</v>
      </c>
      <c r="G63" s="19">
        <f t="shared" si="2"/>
        <v>0</v>
      </c>
      <c r="H63" s="4"/>
    </row>
    <row r="64" spans="1:8" ht="28.8">
      <c r="A64" s="14" t="s">
        <v>147</v>
      </c>
      <c r="B64" s="14" t="s">
        <v>138</v>
      </c>
      <c r="C64" s="3">
        <v>0</v>
      </c>
      <c r="D64" s="17">
        <f t="shared" si="0"/>
        <v>0</v>
      </c>
      <c r="E64" s="20">
        <v>20</v>
      </c>
      <c r="F64" s="19">
        <f t="shared" si="1"/>
        <v>0</v>
      </c>
      <c r="G64" s="19">
        <f t="shared" si="2"/>
        <v>0</v>
      </c>
      <c r="H64" s="4"/>
    </row>
    <row r="65" spans="1:8" ht="15">
      <c r="A65" s="14" t="s">
        <v>148</v>
      </c>
      <c r="B65" s="14" t="s">
        <v>139</v>
      </c>
      <c r="C65" s="3">
        <v>0</v>
      </c>
      <c r="D65" s="17">
        <f t="shared" si="0"/>
        <v>0</v>
      </c>
      <c r="E65" s="20">
        <v>40</v>
      </c>
      <c r="F65" s="19">
        <f t="shared" si="1"/>
        <v>0</v>
      </c>
      <c r="G65" s="19">
        <f t="shared" si="2"/>
        <v>0</v>
      </c>
      <c r="H65" s="4"/>
    </row>
    <row r="66" spans="1:8" ht="28.8">
      <c r="A66" s="14" t="s">
        <v>149</v>
      </c>
      <c r="B66" s="14" t="s">
        <v>140</v>
      </c>
      <c r="C66" s="3">
        <v>0</v>
      </c>
      <c r="D66" s="17">
        <f t="shared" si="0"/>
        <v>0</v>
      </c>
      <c r="E66" s="20">
        <v>20</v>
      </c>
      <c r="F66" s="19">
        <f t="shared" si="1"/>
        <v>0</v>
      </c>
      <c r="G66" s="19">
        <f t="shared" si="2"/>
        <v>0</v>
      </c>
      <c r="H66" s="4"/>
    </row>
    <row r="67" spans="1:8" ht="28.8">
      <c r="A67" s="14" t="s">
        <v>150</v>
      </c>
      <c r="B67" s="14" t="s">
        <v>141</v>
      </c>
      <c r="C67" s="3">
        <v>0</v>
      </c>
      <c r="D67" s="17">
        <f t="shared" si="0"/>
        <v>0</v>
      </c>
      <c r="E67" s="20">
        <v>20</v>
      </c>
      <c r="F67" s="19">
        <f t="shared" si="1"/>
        <v>0</v>
      </c>
      <c r="G67" s="19">
        <f t="shared" si="2"/>
        <v>0</v>
      </c>
      <c r="H67" s="4"/>
    </row>
    <row r="68" spans="1:8" ht="29.4" thickBot="1">
      <c r="A68" s="16" t="s">
        <v>151</v>
      </c>
      <c r="B68" s="16" t="s">
        <v>142</v>
      </c>
      <c r="C68" s="6">
        <v>0</v>
      </c>
      <c r="D68" s="21">
        <f t="shared" si="0"/>
        <v>0</v>
      </c>
      <c r="E68" s="22">
        <v>10</v>
      </c>
      <c r="F68" s="23">
        <f t="shared" si="1"/>
        <v>0</v>
      </c>
      <c r="G68" s="23">
        <f t="shared" si="2"/>
        <v>0</v>
      </c>
      <c r="H68" s="4"/>
    </row>
    <row r="69" spans="1:8" ht="51.6" customHeight="1" thickBot="1">
      <c r="A69" s="26" t="s">
        <v>154</v>
      </c>
      <c r="B69" s="27"/>
      <c r="C69" s="27"/>
      <c r="D69" s="27"/>
      <c r="E69" s="28"/>
      <c r="F69" s="29">
        <f>SUM(F5:F68)</f>
        <v>0</v>
      </c>
      <c r="G69" s="30">
        <f>SUM(G5:G68)</f>
        <v>0</v>
      </c>
      <c r="H69" s="31"/>
    </row>
    <row r="70" spans="1:8" ht="15">
      <c r="A70" s="9"/>
      <c r="B70" s="9"/>
      <c r="C70" s="9"/>
      <c r="D70" s="9"/>
      <c r="E70" s="9"/>
      <c r="F70" s="9"/>
      <c r="G70" s="9"/>
      <c r="H70" s="9"/>
    </row>
    <row r="71" spans="1:8" ht="109.8" customHeight="1">
      <c r="A71" s="8"/>
      <c r="B71" s="8"/>
      <c r="C71" s="8"/>
      <c r="D71" s="8"/>
      <c r="E71" s="8"/>
      <c r="F71" s="8"/>
      <c r="G71" s="8"/>
      <c r="H71" s="9"/>
    </row>
    <row r="72" spans="1:8" ht="14.4" customHeight="1">
      <c r="A72" s="9"/>
      <c r="B72" s="9"/>
      <c r="C72" s="9"/>
      <c r="D72" s="9"/>
      <c r="E72" s="9"/>
      <c r="F72" s="9"/>
      <c r="G72" s="9"/>
      <c r="H72" s="9"/>
    </row>
    <row r="73" spans="1:8" ht="43.2">
      <c r="A73" s="9"/>
      <c r="B73" s="9"/>
      <c r="C73" s="12" t="s">
        <v>72</v>
      </c>
      <c r="D73" s="12" t="s">
        <v>73</v>
      </c>
      <c r="E73" s="12" t="s">
        <v>71</v>
      </c>
      <c r="F73" s="12" t="s">
        <v>74</v>
      </c>
      <c r="G73" s="12" t="s">
        <v>75</v>
      </c>
      <c r="H73" s="9"/>
    </row>
    <row r="74" spans="1:8" ht="35.4" customHeight="1">
      <c r="A74" s="32" t="s">
        <v>155</v>
      </c>
      <c r="B74" s="33"/>
      <c r="C74" s="7">
        <v>0</v>
      </c>
      <c r="D74" s="34">
        <f>C74*1.21</f>
        <v>0</v>
      </c>
      <c r="E74" s="35">
        <v>72</v>
      </c>
      <c r="F74" s="34">
        <f>C74*E74</f>
        <v>0</v>
      </c>
      <c r="G74" s="34">
        <f>F74*1.21</f>
        <v>0</v>
      </c>
      <c r="H74" s="9"/>
    </row>
    <row r="75" spans="1:8" ht="15" thickBot="1">
      <c r="A75" s="9"/>
      <c r="B75" s="9"/>
      <c r="C75" s="9"/>
      <c r="D75" s="9"/>
      <c r="E75" s="9"/>
      <c r="F75" s="9"/>
      <c r="G75" s="9"/>
      <c r="H75" s="9"/>
    </row>
    <row r="76" spans="1:8" ht="51.6" customHeight="1">
      <c r="A76" s="9"/>
      <c r="B76" s="9"/>
      <c r="C76" s="9"/>
      <c r="D76" s="9"/>
      <c r="E76" s="36" t="s">
        <v>76</v>
      </c>
      <c r="F76" s="37" t="s">
        <v>78</v>
      </c>
      <c r="G76" s="38" t="s">
        <v>77</v>
      </c>
      <c r="H76" s="9"/>
    </row>
    <row r="77" spans="1:8" ht="46.8" customHeight="1" thickBot="1">
      <c r="A77" s="39" t="s">
        <v>156</v>
      </c>
      <c r="B77" s="39"/>
      <c r="C77" s="39"/>
      <c r="D77" s="40"/>
      <c r="E77" s="41">
        <f>F69+F74</f>
        <v>0</v>
      </c>
      <c r="F77" s="42">
        <f>E77*0.21</f>
        <v>0</v>
      </c>
      <c r="G77" s="43">
        <f>E77+F77</f>
        <v>0</v>
      </c>
      <c r="H77" s="9"/>
    </row>
  </sheetData>
  <sheetProtection algorithmName="SHA-512" hashValue="IdDF03Nq7+g2rGP/+7RGyJd51JhU+TzFObev7Wvn6SehJakP6pOe/4dTKkVs5qY5PTsAW/8GmfgD2Y2oBI8NdQ==" saltValue="9WVpfTHna0Pjn3TNqWMUKw==" spinCount="100000" sheet="1" objects="1" scenarios="1" formatCells="0" formatColumns="0" formatRows="0"/>
  <mergeCells count="8">
    <mergeCell ref="A77:D77"/>
    <mergeCell ref="A1:G1"/>
    <mergeCell ref="A71:G71"/>
    <mergeCell ref="H3:H4"/>
    <mergeCell ref="A69:E69"/>
    <mergeCell ref="A74:B74"/>
    <mergeCell ref="A2:D2"/>
    <mergeCell ref="E2:F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2022-12-08T08:13:59Z</cp:lastPrinted>
  <dcterms:created xsi:type="dcterms:W3CDTF">2022-12-07T08:20:10Z</dcterms:created>
  <dcterms:modified xsi:type="dcterms:W3CDTF">2022-12-15T12:38:01Z</dcterms:modified>
  <cp:category/>
  <cp:version/>
  <cp:contentType/>
  <cp:contentStatus/>
</cp:coreProperties>
</file>