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601"/>
  <workbookPr filterPrivacy="1" defaultThemeVersion="166925"/>
  <bookViews>
    <workbookView xWindow="3465" yWindow="3465" windowWidth="21600" windowHeight="11160" tabRatio="886" activeTab="0"/>
  </bookViews>
  <sheets>
    <sheet name="Nabídka" sheetId="29" r:id="rId1"/>
    <sheet name="Rozdělení dodávek" sheetId="33" r:id="rId2"/>
    <sheet name="A1" sheetId="2" r:id="rId3"/>
    <sheet name="A2" sheetId="3" r:id="rId4"/>
    <sheet name="A3" sheetId="4" r:id="rId5"/>
  </sheets>
  <definedNames>
    <definedName name="_xlnm._FilterDatabase" localSheetId="0" hidden="1">'Nabídka'!$A$9:$M$16</definedName>
    <definedName name="_xlnm._FilterDatabase" localSheetId="1" hidden="1">'Rozdělení dodávek'!$A$10:$F$11</definedName>
    <definedName name="_xlnm.Print_Area" localSheetId="0">'Nabídka'!$A$5:$M$19</definedName>
    <definedName name="_xlnm.Print_Area" localSheetId="1">'Rozdělení dodávek'!$A$7:$F$11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<sst xmlns="http://schemas.openxmlformats.org/spreadsheetml/2006/main" count="276" uniqueCount="153">
  <si>
    <t>A</t>
  </si>
  <si>
    <t>Rozpouštědla pro LC-MS</t>
  </si>
  <si>
    <t>A1</t>
  </si>
  <si>
    <t>Acetonitril pro LC-MS</t>
  </si>
  <si>
    <t>A2</t>
  </si>
  <si>
    <t>Methanol pro LC-MS</t>
  </si>
  <si>
    <t>A3</t>
  </si>
  <si>
    <t>Propan-2-ol pro LC-MS</t>
  </si>
  <si>
    <t>Rozpouštědlo filtrované skrze 0.2 μm filtr</t>
  </si>
  <si>
    <t>Čistota (GC)</t>
  </si>
  <si>
    <t>min. 99.9 %</t>
  </si>
  <si>
    <t>Propionitril (GC)</t>
  </si>
  <si>
    <t>max. 0.2 %</t>
  </si>
  <si>
    <t>Voda (Karl Fischer)</t>
  </si>
  <si>
    <t>max. 0.01 %</t>
  </si>
  <si>
    <r>
      <t>Volné kyseliny (jako CH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COOH)</t>
    </r>
  </si>
  <si>
    <t>max. 0.001 %</t>
  </si>
  <si>
    <r>
      <t>Volné báze (jako NH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</si>
  <si>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t>max. 0.0001 %</t>
  </si>
  <si>
    <t>Netěkavé látky</t>
  </si>
  <si>
    <t>max. 0.0002 %</t>
  </si>
  <si>
    <t>Absorbance na 195 nm</t>
  </si>
  <si>
    <t>max. 0.097</t>
  </si>
  <si>
    <t>Absorbance na 200 nm</t>
  </si>
  <si>
    <t>max. 0.022</t>
  </si>
  <si>
    <t>Absorbance na 230 nm</t>
  </si>
  <si>
    <t>max. 0.004</t>
  </si>
  <si>
    <t>Drift základní linie na 210 nm</t>
  </si>
  <si>
    <t>max. 12 mAU</t>
  </si>
  <si>
    <t>HPLC Gradient na 210 nm</t>
  </si>
  <si>
    <t>max. 1 mAU</t>
  </si>
  <si>
    <t>HPLC Gradient na 254 nm</t>
  </si>
  <si>
    <t>max. 0.2 mAU</t>
  </si>
  <si>
    <t>Fluorescence (chinin) na 365 nm</t>
  </si>
  <si>
    <t>max. 0.5 ppb</t>
  </si>
  <si>
    <t>Fluorescence (chinin) na 254 nm</t>
  </si>
  <si>
    <t>Hliník (Al)</t>
  </si>
  <si>
    <t>max. 0.5 ppm</t>
  </si>
  <si>
    <t>Barium (Ba)</t>
  </si>
  <si>
    <t>max. 0.1 ppm</t>
  </si>
  <si>
    <t>Bismut (Bi)</t>
  </si>
  <si>
    <t>Cín (Sn)</t>
  </si>
  <si>
    <t>Hořčík (Mg)</t>
  </si>
  <si>
    <t>Lithium (Li)</t>
  </si>
  <si>
    <t>Stroncium (Sr)</t>
  </si>
  <si>
    <t>Stříbro (Ag)</t>
  </si>
  <si>
    <t>Zinek (Zn)</t>
  </si>
  <si>
    <t>Molybden (Mo)</t>
  </si>
  <si>
    <t>Kadmium (Cd)</t>
  </si>
  <si>
    <t>max. 0.05 ppm</t>
  </si>
  <si>
    <t>Sodík (Na)</t>
  </si>
  <si>
    <t>Draslík (K)</t>
  </si>
  <si>
    <t>Vápník (Ca)</t>
  </si>
  <si>
    <t>Chrom (Cr)</t>
  </si>
  <si>
    <t>max. 0.02 ppm</t>
  </si>
  <si>
    <t>Kobalt (Co)</t>
  </si>
  <si>
    <t>Mangan (Mn)</t>
  </si>
  <si>
    <t>Měď (Cu)</t>
  </si>
  <si>
    <t>Nikl (Ni)</t>
  </si>
  <si>
    <t>Olovo (Pb)</t>
  </si>
  <si>
    <t>Železo (Fe)</t>
  </si>
  <si>
    <t xml:space="preserve">Voda (Karl Fischer) </t>
  </si>
  <si>
    <t>max. 0.02 %</t>
  </si>
  <si>
    <t xml:space="preserve">Volné kyseliny (jako HCOOH) </t>
  </si>
  <si>
    <r>
      <t>Volné báze (jako NH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) </t>
    </r>
  </si>
  <si>
    <t>max. 0.0005 %</t>
  </si>
  <si>
    <t xml:space="preserve">Absorbance na 210 nm </t>
  </si>
  <si>
    <t>max. 0.523</t>
  </si>
  <si>
    <t xml:space="preserve">Absorbance na 220 nm </t>
  </si>
  <si>
    <t>max. 0.301</t>
  </si>
  <si>
    <t xml:space="preserve">Absorbance na 230 nm </t>
  </si>
  <si>
    <t>max. 0.125</t>
  </si>
  <si>
    <t xml:space="preserve">Absorbance na 260 nm </t>
  </si>
  <si>
    <t>max. 0.009</t>
  </si>
  <si>
    <t xml:space="preserve">HPLC-gradient na 254 nm max. </t>
  </si>
  <si>
    <t>5 mAU</t>
  </si>
  <si>
    <t xml:space="preserve">Fluorescence (chinin) na 254 nm </t>
  </si>
  <si>
    <t>max. 1 ppb</t>
  </si>
  <si>
    <t xml:space="preserve">Fluorescence (chinin) na 365 nm </t>
  </si>
  <si>
    <t xml:space="preserve">Hliník (Al) </t>
  </si>
  <si>
    <t xml:space="preserve">Barium (Ba) </t>
  </si>
  <si>
    <t xml:space="preserve">Cín (Sn) </t>
  </si>
  <si>
    <t xml:space="preserve">Draslík (K) </t>
  </si>
  <si>
    <t xml:space="preserve">Hořčík (Mg) </t>
  </si>
  <si>
    <t xml:space="preserve">Sodík (Na) </t>
  </si>
  <si>
    <t xml:space="preserve">Stříbro (Ag) </t>
  </si>
  <si>
    <t xml:space="preserve">Vápník (Ca) </t>
  </si>
  <si>
    <t xml:space="preserve">Zinek (Zn) </t>
  </si>
  <si>
    <t xml:space="preserve">Železo (Fe) </t>
  </si>
  <si>
    <t xml:space="preserve">Chrom (Cr) </t>
  </si>
  <si>
    <t xml:space="preserve">Kobalt (Co) </t>
  </si>
  <si>
    <t xml:space="preserve">Nikl (Ni) </t>
  </si>
  <si>
    <t xml:space="preserve">Olovo (Pb) </t>
  </si>
  <si>
    <t xml:space="preserve">Měď (Cu) </t>
  </si>
  <si>
    <t>max. 0.01 ppm</t>
  </si>
  <si>
    <t>A3. Propan-2-ol pro LC-MS</t>
  </si>
  <si>
    <t>max. 0.05 %</t>
  </si>
  <si>
    <r>
      <t>Volné kyseliny (jako C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COOH)</t>
    </r>
  </si>
  <si>
    <t>Transmitance na 220 nm</t>
  </si>
  <si>
    <t>min. 50 %</t>
  </si>
  <si>
    <t>Transmitance na 230 nm</t>
  </si>
  <si>
    <t>min. 75 %</t>
  </si>
  <si>
    <t>Transmitance od 260 nm</t>
  </si>
  <si>
    <t>min. 98 %</t>
  </si>
  <si>
    <t>max. 5 mAU</t>
  </si>
  <si>
    <r>
      <t>Index lomu (n</t>
    </r>
    <r>
      <rPr>
        <vertAlign val="subscript"/>
        <sz val="11"/>
        <color theme="1"/>
        <rFont val="Calibri"/>
        <family val="2"/>
        <scheme val="minor"/>
      </rPr>
      <t>D20</t>
    </r>
    <r>
      <rPr>
        <sz val="11"/>
        <color theme="1"/>
        <rFont val="Calibri"/>
        <family val="2"/>
        <scheme val="minor"/>
      </rPr>
      <t>)</t>
    </r>
  </si>
  <si>
    <t>1.377</t>
  </si>
  <si>
    <t>Tlak par</t>
  </si>
  <si>
    <t>44 mmHg ( 25 °C)</t>
  </si>
  <si>
    <t>A2. Methanol pro LC/MS</t>
  </si>
  <si>
    <t>A. Rozpouštědla pro LC-MS</t>
  </si>
  <si>
    <t>A1. Acetonitril pro LC-MS</t>
  </si>
  <si>
    <t>Parametr</t>
  </si>
  <si>
    <t>Hodnota</t>
  </si>
  <si>
    <t>litr</t>
  </si>
  <si>
    <t>Technické parametry / Požadavky Zadavatele (Kupujícího)</t>
  </si>
  <si>
    <t>Č.</t>
  </si>
  <si>
    <t>Položka</t>
  </si>
  <si>
    <t>Specifikace technických parametrů</t>
  </si>
  <si>
    <t>Popis nabízené položky (název výrobku)</t>
  </si>
  <si>
    <t>Popis nabízené položky (katalogové číslo výrobku)</t>
  </si>
  <si>
    <t>Velikost balení / objem</t>
  </si>
  <si>
    <t>Jednotka</t>
  </si>
  <si>
    <t>Počet balení</t>
  </si>
  <si>
    <t>Cena celkem v Kč bez DPH</t>
  </si>
  <si>
    <t>Příloha č. 4a výzvy k podání nabídek</t>
  </si>
  <si>
    <t>místo plnění / adresa dodání:</t>
  </si>
  <si>
    <t>Nabízený výrobek splňuje všechny technické parametry specifikované Zadavatelem (Kupujícím)
(ANO / NE)</t>
  </si>
  <si>
    <t>viz list A1</t>
  </si>
  <si>
    <t>viz list A2</t>
  </si>
  <si>
    <t>viz list A3</t>
  </si>
  <si>
    <t>ANO</t>
  </si>
  <si>
    <t>Ústav lékařské biochemie</t>
  </si>
  <si>
    <t>Jednotková cena za balení v Kč bez DPH</t>
  </si>
  <si>
    <t>Jednotková cena za balení v Kč bez DPH zaokrouhlená na dvě desetinná místa
(jednotková cena rozhodná pro plnění veřejné zakázky)</t>
  </si>
  <si>
    <t>Výrobce nabízené položky</t>
  </si>
  <si>
    <t>viz. list A1</t>
  </si>
  <si>
    <t>"InoMed" Předaplikační výzkum inovativních léčiv a medicínských technologií, registrační číslo projektu: CZ.02.1.01/0.0/0.0/18_069/0010046</t>
  </si>
  <si>
    <t>viz. list A2</t>
  </si>
  <si>
    <t>"InoMed" Předaplikační výzkum inovativních léčiv a medicínských technologií, registrační číslo projektu: CZ.02.1.01/0.0/0.0/18_069/0010047</t>
  </si>
  <si>
    <t>viz. list A3</t>
  </si>
  <si>
    <t>"InoMed" Předaplikační výzkum inovativních léčiv a medicínských technologií, registrační číslo projektu: CZ.02.1.01/0.0/0.0/18_069/0010048</t>
  </si>
  <si>
    <t xml:space="preserve">"[Bude doplněno před uzavřením Smlouvy]" </t>
  </si>
  <si>
    <t>kontaktní osoba:</t>
  </si>
  <si>
    <t>Zdroj financování</t>
  </si>
  <si>
    <t>Pracoviště</t>
  </si>
  <si>
    <t>Výukové a výzkumné centrum, Zborovská 2089, 500 03 Hradec Králové</t>
  </si>
  <si>
    <t>CENA - Celková nabídková cena v Kč bez DPH</t>
  </si>
  <si>
    <t>Buňky podbarvené světle modrou barvou vyplní dodavatel</t>
  </si>
  <si>
    <t>Místa plnění a zdroj financování</t>
  </si>
  <si>
    <t>Část 1 – Rozpouštědla pro LC-MS</t>
  </si>
  <si>
    <t>Specifikace předmětu plnění; Předloha pro zpracování ceny plnění (Ceník)</t>
  </si>
  <si>
    <r>
      <t xml:space="preserve">Výzva k podání nabídek </t>
    </r>
    <r>
      <rPr>
        <b/>
        <sz val="11"/>
        <color theme="0" tint="-0.4999699890613556"/>
        <rFont val="Calibri"/>
        <family val="2"/>
        <scheme val="minor"/>
      </rPr>
      <t>LFHKDNS01-K1-01-2023</t>
    </r>
    <r>
      <rPr>
        <sz val="11"/>
        <color theme="0" tint="-0.4999699890613556"/>
        <rFont val="Calibri"/>
        <family val="2"/>
        <scheme val="minor"/>
      </rPr>
      <t xml:space="preserve"> – příloha č. 4a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</si>
</sst>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 tint="-0.4999699890613556"/>
      <name val="Calibri"/>
      <family val="2"/>
      <scheme val="minor"/>
    </font>
    <font>
      <b/>
      <sz val="11"/>
      <color theme="0" tint="-0.4999699890613556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5" tint="0.39998000860214233"/>
        <bgColor indexed="64"/>
      </patternFill>
    </fill>
  </fills>
  <borders count="38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thin"/>
      <right style="medium"/>
      <top/>
      <bottom/>
    </border>
    <border>
      <left/>
      <right/>
      <top style="medium"/>
      <bottom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5">
    <xf numFmtId="0" fontId="0" fillId="0" borderId="0" xfId="0"/>
    <xf numFmtId="0" fontId="0" fillId="0" borderId="0" xfId="0"/>
    <xf numFmtId="164" fontId="3" fillId="0" borderId="1" xfId="0" applyNumberFormat="1" applyFont="1" applyFill="1" applyBorder="1" applyAlignment="1">
      <alignment vertical="center"/>
    </xf>
    <xf numFmtId="0" fontId="11" fillId="0" borderId="0" xfId="0" applyFont="1" applyBorder="1"/>
    <xf numFmtId="0" fontId="0" fillId="0" borderId="2" xfId="0" applyBorder="1"/>
    <xf numFmtId="0" fontId="3" fillId="2" borderId="3" xfId="0" applyFont="1" applyFill="1" applyBorder="1" applyAlignment="1">
      <alignment vertical="center"/>
    </xf>
    <xf numFmtId="0" fontId="0" fillId="0" borderId="4" xfId="0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0" fillId="0" borderId="5" xfId="0" applyBorder="1"/>
    <xf numFmtId="0" fontId="7" fillId="3" borderId="6" xfId="0" applyFont="1" applyFill="1" applyBorder="1"/>
    <xf numFmtId="0" fontId="0" fillId="3" borderId="7" xfId="0" applyFill="1" applyBorder="1"/>
    <xf numFmtId="0" fontId="4" fillId="4" borderId="5" xfId="0" applyFont="1" applyFill="1" applyBorder="1" applyAlignment="1">
      <alignment vertical="center"/>
    </xf>
    <xf numFmtId="0" fontId="0" fillId="4" borderId="2" xfId="0" applyFill="1" applyBorder="1"/>
    <xf numFmtId="0" fontId="5" fillId="0" borderId="5" xfId="0" applyFont="1" applyBorder="1" applyAlignment="1">
      <alignment vertical="center"/>
    </xf>
    <xf numFmtId="0" fontId="0" fillId="0" borderId="8" xfId="0" applyBorder="1"/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9" xfId="0" applyBorder="1"/>
    <xf numFmtId="0" fontId="0" fillId="0" borderId="10" xfId="0" applyBorder="1"/>
    <xf numFmtId="0" fontId="11" fillId="5" borderId="11" xfId="0" applyFont="1" applyFill="1" applyBorder="1"/>
    <xf numFmtId="0" fontId="0" fillId="0" borderId="3" xfId="0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/>
    <xf numFmtId="0" fontId="8" fillId="0" borderId="14" xfId="0" applyFont="1" applyBorder="1" applyAlignment="1">
      <alignment vertical="center"/>
    </xf>
    <xf numFmtId="0" fontId="8" fillId="0" borderId="15" xfId="0" applyFont="1" applyBorder="1"/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3" borderId="12" xfId="0" applyFont="1" applyFill="1" applyBorder="1" applyAlignment="1">
      <alignment vertical="center"/>
    </xf>
    <xf numFmtId="0" fontId="2" fillId="3" borderId="18" xfId="0" applyFont="1" applyFill="1" applyBorder="1" applyAlignment="1">
      <alignment vertical="center"/>
    </xf>
    <xf numFmtId="0" fontId="2" fillId="3" borderId="19" xfId="0" applyFont="1" applyFill="1" applyBorder="1" applyAlignment="1">
      <alignment vertical="center"/>
    </xf>
    <xf numFmtId="0" fontId="2" fillId="3" borderId="20" xfId="0" applyFont="1" applyFill="1" applyBorder="1" applyAlignment="1">
      <alignment vertical="center"/>
    </xf>
    <xf numFmtId="0" fontId="0" fillId="0" borderId="21" xfId="0" applyFill="1" applyBorder="1"/>
    <xf numFmtId="0" fontId="0" fillId="0" borderId="0" xfId="0" applyFont="1"/>
    <xf numFmtId="0" fontId="0" fillId="0" borderId="0" xfId="0" applyFont="1" applyBorder="1"/>
    <xf numFmtId="0" fontId="0" fillId="0" borderId="2" xfId="0" applyFont="1" applyBorder="1"/>
    <xf numFmtId="0" fontId="0" fillId="0" borderId="22" xfId="0" applyFont="1" applyBorder="1"/>
    <xf numFmtId="0" fontId="0" fillId="0" borderId="0" xfId="0" applyFont="1" applyFill="1" applyBorder="1"/>
    <xf numFmtId="0" fontId="0" fillId="0" borderId="4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3" xfId="0" applyFont="1" applyBorder="1"/>
    <xf numFmtId="0" fontId="0" fillId="0" borderId="11" xfId="0" applyFont="1" applyBorder="1" applyAlignment="1">
      <alignment horizontal="center" vertical="center"/>
    </xf>
    <xf numFmtId="164" fontId="0" fillId="5" borderId="11" xfId="0" applyNumberFormat="1" applyFont="1" applyFill="1" applyBorder="1" applyAlignment="1">
      <alignment vertical="center"/>
    </xf>
    <xf numFmtId="164" fontId="0" fillId="6" borderId="11" xfId="0" applyNumberFormat="1" applyFont="1" applyFill="1" applyBorder="1" applyAlignment="1">
      <alignment vertical="center"/>
    </xf>
    <xf numFmtId="164" fontId="0" fillId="6" borderId="8" xfId="0" applyNumberFormat="1" applyFont="1" applyFill="1" applyBorder="1" applyAlignment="1">
      <alignment vertical="center"/>
    </xf>
    <xf numFmtId="0" fontId="0" fillId="0" borderId="5" xfId="0" applyFont="1" applyFill="1" applyBorder="1"/>
    <xf numFmtId="0" fontId="0" fillId="0" borderId="24" xfId="0" applyFont="1" applyBorder="1"/>
    <xf numFmtId="0" fontId="10" fillId="0" borderId="17" xfId="0" applyFont="1" applyBorder="1" applyAlignment="1">
      <alignment horizontal="center" vertical="center" wrapText="1"/>
    </xf>
    <xf numFmtId="3" fontId="10" fillId="0" borderId="25" xfId="0" applyNumberFormat="1" applyFont="1" applyBorder="1" applyAlignment="1">
      <alignment horizontal="center" vertical="center" wrapText="1"/>
    </xf>
    <xf numFmtId="0" fontId="9" fillId="5" borderId="11" xfId="0" applyFont="1" applyFill="1" applyBorder="1" applyAlignment="1" applyProtection="1">
      <alignment horizontal="center" vertical="center" wrapText="1"/>
      <protection locked="0"/>
    </xf>
    <xf numFmtId="0" fontId="10" fillId="0" borderId="17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/>
    <xf numFmtId="0" fontId="3" fillId="0" borderId="22" xfId="0" applyFont="1" applyBorder="1"/>
    <xf numFmtId="0" fontId="12" fillId="0" borderId="0" xfId="0" applyFont="1" applyAlignment="1">
      <alignment horizontal="right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164" fontId="0" fillId="6" borderId="2" xfId="0" applyNumberFormat="1" applyFont="1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vertical="center" wrapText="1"/>
    </xf>
    <xf numFmtId="0" fontId="0" fillId="0" borderId="0" xfId="0" applyBorder="1"/>
    <xf numFmtId="0" fontId="0" fillId="0" borderId="8" xfId="0" applyFill="1" applyBorder="1" applyAlignment="1">
      <alignment vertical="center" wrapText="1"/>
    </xf>
    <xf numFmtId="0" fontId="3" fillId="0" borderId="26" xfId="0" applyFont="1" applyFill="1" applyBorder="1" applyAlignment="1">
      <alignment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27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7" borderId="28" xfId="0" applyFill="1" applyBorder="1" applyAlignment="1">
      <alignment vertical="center"/>
    </xf>
    <xf numFmtId="0" fontId="0" fillId="7" borderId="28" xfId="0" applyFont="1" applyFill="1" applyBorder="1" applyAlignment="1">
      <alignment horizontal="center" vertical="center"/>
    </xf>
    <xf numFmtId="0" fontId="0" fillId="0" borderId="28" xfId="0" applyFont="1" applyFill="1" applyBorder="1"/>
    <xf numFmtId="0" fontId="0" fillId="0" borderId="29" xfId="0" applyFont="1" applyFill="1" applyBorder="1"/>
    <xf numFmtId="164" fontId="10" fillId="2" borderId="30" xfId="0" applyNumberFormat="1" applyFont="1" applyFill="1" applyBorder="1" applyAlignment="1">
      <alignment horizontal="right" vertical="center"/>
    </xf>
    <xf numFmtId="164" fontId="10" fillId="2" borderId="31" xfId="0" applyNumberFormat="1" applyFont="1" applyFill="1" applyBorder="1" applyAlignment="1">
      <alignment horizontal="right" vertical="center"/>
    </xf>
    <xf numFmtId="0" fontId="12" fillId="0" borderId="0" xfId="0" applyFont="1" applyBorder="1" applyAlignment="1">
      <alignment horizontal="right"/>
    </xf>
    <xf numFmtId="0" fontId="0" fillId="0" borderId="2" xfId="0" applyFont="1" applyFill="1" applyBorder="1"/>
    <xf numFmtId="0" fontId="3" fillId="0" borderId="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6" borderId="33" xfId="0" applyFont="1" applyFill="1" applyBorder="1" applyAlignment="1">
      <alignment horizontal="center" vertical="center"/>
    </xf>
    <xf numFmtId="0" fontId="3" fillId="6" borderId="19" xfId="0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8" borderId="0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left" vertical="center"/>
    </xf>
    <xf numFmtId="0" fontId="3" fillId="2" borderId="28" xfId="0" applyFont="1" applyFill="1" applyBorder="1" applyAlignment="1">
      <alignment horizontal="left" vertical="center"/>
    </xf>
    <xf numFmtId="0" fontId="3" fillId="2" borderId="29" xfId="0" applyFont="1" applyFill="1" applyBorder="1" applyAlignment="1">
      <alignment horizontal="left" vertical="center"/>
    </xf>
    <xf numFmtId="0" fontId="3" fillId="2" borderId="32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3" fillId="2" borderId="36" xfId="0" applyFont="1" applyFill="1" applyBorder="1" applyAlignment="1">
      <alignment horizontal="left" vertical="center"/>
    </xf>
    <xf numFmtId="164" fontId="10" fillId="2" borderId="6" xfId="0" applyNumberFormat="1" applyFont="1" applyFill="1" applyBorder="1" applyAlignment="1">
      <alignment horizontal="right" vertical="center"/>
    </xf>
    <xf numFmtId="164" fontId="10" fillId="2" borderId="37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 vertical="center" wrapText="1"/>
    </xf>
    <xf numFmtId="0" fontId="3" fillId="9" borderId="0" xfId="0" applyFont="1" applyFill="1" applyBorder="1" applyAlignment="1">
      <alignment horizontal="center" vertical="center"/>
    </xf>
    <xf numFmtId="0" fontId="8" fillId="9" borderId="12" xfId="0" applyFont="1" applyFill="1" applyBorder="1" applyAlignment="1">
      <alignment horizontal="center" vertical="center"/>
    </xf>
    <xf numFmtId="0" fontId="8" fillId="9" borderId="13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A640BE-06E3-4D39-A8F7-2D5311DC2E81}">
  <sheetPr>
    <tabColor rgb="FF00B050"/>
  </sheetPr>
  <dimension ref="A1:M21"/>
  <sheetViews>
    <sheetView showGridLines="0" tabSelected="1" zoomScale="85" zoomScaleNormal="85" zoomScaleSheetLayoutView="100" zoomScalePageLayoutView="55" workbookViewId="0" topLeftCell="A1">
      <selection activeCell="A5" sqref="A5:M5"/>
    </sheetView>
  </sheetViews>
  <sheetFormatPr defaultColWidth="9.140625" defaultRowHeight="15"/>
  <cols>
    <col min="1" max="1" width="4.8515625" style="33" customWidth="1"/>
    <col min="2" max="2" width="36.00390625" style="33" customWidth="1"/>
    <col min="3" max="3" width="11.421875" style="33" customWidth="1"/>
    <col min="4" max="4" width="22.140625" style="33" customWidth="1"/>
    <col min="5" max="6" width="20.421875" style="33" customWidth="1"/>
    <col min="7" max="7" width="15.57421875" style="33" customWidth="1"/>
    <col min="8" max="8" width="8.28125" style="33" customWidth="1"/>
    <col min="9" max="9" width="9.8515625" style="33" customWidth="1"/>
    <col min="10" max="10" width="7.7109375" style="33" customWidth="1"/>
    <col min="11" max="11" width="15.7109375" style="33" customWidth="1"/>
    <col min="12" max="12" width="16.7109375" style="33" customWidth="1"/>
    <col min="13" max="13" width="18.8515625" style="33" customWidth="1"/>
    <col min="14" max="16384" width="9.140625" style="33" customWidth="1"/>
  </cols>
  <sheetData>
    <row r="1" ht="15">
      <c r="M1" s="57" t="s">
        <v>152</v>
      </c>
    </row>
    <row r="2" ht="15">
      <c r="M2" s="57"/>
    </row>
    <row r="3" spans="1:13" ht="21.6" customHeight="1">
      <c r="A3" s="90" t="s">
        <v>125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3" ht="14.45" customHeight="1">
      <c r="A4" s="54"/>
      <c r="B4" s="54"/>
      <c r="C4" s="54"/>
      <c r="D4" s="54"/>
      <c r="E4" s="54"/>
      <c r="F4" s="85"/>
      <c r="G4" s="54"/>
      <c r="H4" s="54"/>
      <c r="I4" s="54"/>
      <c r="J4" s="54"/>
      <c r="K4" s="54"/>
      <c r="L4" s="54"/>
      <c r="M4" s="54"/>
    </row>
    <row r="5" spans="1:13" ht="19.9" customHeight="1">
      <c r="A5" s="90" t="s">
        <v>150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</row>
    <row r="6" spans="1:13" ht="10.15" customHeight="1">
      <c r="A6" s="55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</row>
    <row r="7" spans="1:13" ht="22.9" customHeight="1">
      <c r="A7" s="91" t="s">
        <v>151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</row>
    <row r="8" spans="1:13" ht="9" customHeight="1" thickBot="1">
      <c r="A8" s="5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</row>
    <row r="9" spans="1:13" ht="159" customHeight="1" thickBot="1">
      <c r="A9" s="26" t="s">
        <v>116</v>
      </c>
      <c r="B9" s="27" t="s">
        <v>117</v>
      </c>
      <c r="C9" s="50" t="s">
        <v>118</v>
      </c>
      <c r="D9" s="50" t="s">
        <v>119</v>
      </c>
      <c r="E9" s="50" t="s">
        <v>120</v>
      </c>
      <c r="F9" s="50" t="s">
        <v>135</v>
      </c>
      <c r="G9" s="53" t="s">
        <v>127</v>
      </c>
      <c r="H9" s="50" t="s">
        <v>121</v>
      </c>
      <c r="I9" s="50" t="s">
        <v>122</v>
      </c>
      <c r="J9" s="50" t="s">
        <v>123</v>
      </c>
      <c r="K9" s="50" t="s">
        <v>133</v>
      </c>
      <c r="L9" s="50" t="s">
        <v>134</v>
      </c>
      <c r="M9" s="51" t="s">
        <v>124</v>
      </c>
    </row>
    <row r="10" spans="1:13" ht="18" customHeight="1" thickBot="1">
      <c r="A10" s="28" t="s">
        <v>0</v>
      </c>
      <c r="B10" s="29" t="s">
        <v>1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1"/>
    </row>
    <row r="11" spans="1:13" ht="18" customHeight="1">
      <c r="A11" s="5" t="s">
        <v>2</v>
      </c>
      <c r="B11" s="92" t="s">
        <v>3</v>
      </c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4"/>
    </row>
    <row r="12" spans="1:13" ht="18" customHeight="1">
      <c r="A12" s="38" t="s">
        <v>2</v>
      </c>
      <c r="B12" s="39" t="s">
        <v>3</v>
      </c>
      <c r="C12" s="44" t="s">
        <v>128</v>
      </c>
      <c r="D12" s="52"/>
      <c r="E12" s="52"/>
      <c r="F12" s="52"/>
      <c r="G12" s="52"/>
      <c r="H12" s="40">
        <v>2.5</v>
      </c>
      <c r="I12" s="40" t="s">
        <v>114</v>
      </c>
      <c r="J12" s="40">
        <v>6</v>
      </c>
      <c r="K12" s="45"/>
      <c r="L12" s="46">
        <f>ROUND(K12,2)</f>
        <v>0</v>
      </c>
      <c r="M12" s="47">
        <f>J12*L12</f>
        <v>0</v>
      </c>
    </row>
    <row r="13" spans="1:13" ht="18" customHeight="1">
      <c r="A13" s="7" t="s">
        <v>4</v>
      </c>
      <c r="B13" s="95" t="s">
        <v>5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7"/>
    </row>
    <row r="14" spans="1:13" ht="18" customHeight="1">
      <c r="A14" s="38" t="s">
        <v>4</v>
      </c>
      <c r="B14" s="39" t="s">
        <v>5</v>
      </c>
      <c r="C14" s="44" t="s">
        <v>129</v>
      </c>
      <c r="D14" s="52"/>
      <c r="E14" s="52"/>
      <c r="F14" s="52"/>
      <c r="G14" s="52"/>
      <c r="H14" s="40">
        <v>2.5</v>
      </c>
      <c r="I14" s="40" t="s">
        <v>114</v>
      </c>
      <c r="J14" s="40">
        <v>6</v>
      </c>
      <c r="K14" s="45"/>
      <c r="L14" s="46">
        <f>ROUND(K14,2)</f>
        <v>0</v>
      </c>
      <c r="M14" s="47">
        <f>J14*L14</f>
        <v>0</v>
      </c>
    </row>
    <row r="15" spans="1:13" ht="18" customHeight="1">
      <c r="A15" s="7" t="s">
        <v>6</v>
      </c>
      <c r="B15" s="95" t="s">
        <v>7</v>
      </c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7"/>
    </row>
    <row r="16" spans="1:13" ht="18" customHeight="1">
      <c r="A16" s="38" t="s">
        <v>6</v>
      </c>
      <c r="B16" s="39" t="s">
        <v>7</v>
      </c>
      <c r="C16" s="44" t="s">
        <v>130</v>
      </c>
      <c r="D16" s="52"/>
      <c r="E16" s="52"/>
      <c r="F16" s="52"/>
      <c r="G16" s="52"/>
      <c r="H16" s="40">
        <v>2.5</v>
      </c>
      <c r="I16" s="40" t="s">
        <v>114</v>
      </c>
      <c r="J16" s="40">
        <v>3</v>
      </c>
      <c r="K16" s="45"/>
      <c r="L16" s="46">
        <f>ROUND(K16,2)</f>
        <v>0</v>
      </c>
      <c r="M16" s="47">
        <f>J16*L16</f>
        <v>0</v>
      </c>
    </row>
    <row r="17" spans="1:13" ht="18" customHeight="1" thickBot="1">
      <c r="A17" s="41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60"/>
    </row>
    <row r="18" spans="1:13" ht="27.6" customHeight="1" thickBot="1">
      <c r="A18" s="41"/>
      <c r="B18" s="42"/>
      <c r="C18" s="42"/>
      <c r="D18" s="42"/>
      <c r="E18" s="42"/>
      <c r="F18" s="42"/>
      <c r="G18" s="42"/>
      <c r="H18" s="87" t="s">
        <v>147</v>
      </c>
      <c r="I18" s="88"/>
      <c r="J18" s="88"/>
      <c r="K18" s="88"/>
      <c r="L18" s="89"/>
      <c r="M18" s="2">
        <f>M16+M14+M12</f>
        <v>0</v>
      </c>
    </row>
    <row r="19" spans="1:13" ht="15">
      <c r="A19" s="48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5"/>
    </row>
    <row r="20" spans="1:13" ht="15">
      <c r="A20" s="20"/>
      <c r="B20" s="3" t="s">
        <v>148</v>
      </c>
      <c r="D20" s="34"/>
      <c r="E20" s="34"/>
      <c r="F20" s="34"/>
      <c r="G20" s="34"/>
      <c r="H20" s="34"/>
      <c r="I20" s="34"/>
      <c r="J20" s="34"/>
      <c r="K20" s="34"/>
      <c r="L20" s="34"/>
      <c r="M20" s="35"/>
    </row>
    <row r="21" spans="1:13" ht="15.75" thickBot="1">
      <c r="A21" s="49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43"/>
    </row>
  </sheetData>
  <mergeCells count="7">
    <mergeCell ref="H18:L18"/>
    <mergeCell ref="A3:M3"/>
    <mergeCell ref="A5:M5"/>
    <mergeCell ref="A7:M7"/>
    <mergeCell ref="B11:M11"/>
    <mergeCell ref="B13:M13"/>
    <mergeCell ref="B15:M15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632DCD-FBBF-447A-8A6A-B944FA22805E}">
  <sheetPr>
    <tabColor rgb="FF92D050"/>
    <pageSetUpPr fitToPage="1"/>
  </sheetPr>
  <dimension ref="A1:M18"/>
  <sheetViews>
    <sheetView showGridLines="0" zoomScale="85" zoomScaleNormal="85" zoomScaleSheetLayoutView="55" workbookViewId="0" topLeftCell="A7">
      <selection activeCell="J15" sqref="J15"/>
    </sheetView>
  </sheetViews>
  <sheetFormatPr defaultColWidth="9.140625" defaultRowHeight="15"/>
  <cols>
    <col min="1" max="1" width="3.28125" style="33" bestFit="1" customWidth="1"/>
    <col min="2" max="2" width="34.28125" style="33" customWidth="1"/>
    <col min="3" max="3" width="14.00390625" style="33" customWidth="1"/>
    <col min="4" max="5" width="10.57421875" style="33" customWidth="1"/>
    <col min="6" max="6" width="10.28125" style="33" customWidth="1"/>
    <col min="7" max="7" width="54.28125" style="33" customWidth="1"/>
    <col min="8" max="8" width="26.00390625" style="33" customWidth="1"/>
    <col min="9" max="16384" width="9.140625" style="33" customWidth="1"/>
  </cols>
  <sheetData>
    <row r="1" spans="1:8" ht="15">
      <c r="A1" s="34"/>
      <c r="B1" s="34"/>
      <c r="C1" s="34"/>
      <c r="D1" s="34"/>
      <c r="E1" s="34"/>
      <c r="F1" s="34"/>
      <c r="G1" s="34"/>
      <c r="H1" s="78" t="str">
        <f>Nabídka!M1</f>
        <v>Výzva k podání nabídek LFHKDNS01-K1-01-2023 – příloha č. 4a</v>
      </c>
    </row>
    <row r="2" spans="1:8" ht="15">
      <c r="A2" s="34"/>
      <c r="B2" s="34"/>
      <c r="C2" s="34"/>
      <c r="D2" s="34"/>
      <c r="E2" s="34"/>
      <c r="F2" s="34"/>
      <c r="G2" s="34"/>
      <c r="H2" s="78"/>
    </row>
    <row r="3" spans="1:8" ht="15">
      <c r="A3" s="34"/>
      <c r="B3" s="34"/>
      <c r="C3" s="34"/>
      <c r="D3" s="34"/>
      <c r="E3" s="34"/>
      <c r="F3" s="34"/>
      <c r="G3" s="34"/>
      <c r="H3" s="78"/>
    </row>
    <row r="4" spans="1:13" ht="21.6" customHeight="1">
      <c r="A4" s="90" t="s">
        <v>125</v>
      </c>
      <c r="B4" s="90"/>
      <c r="C4" s="90"/>
      <c r="D4" s="90"/>
      <c r="E4" s="90"/>
      <c r="F4" s="90"/>
      <c r="G4" s="90"/>
      <c r="H4" s="90"/>
      <c r="I4" s="86"/>
      <c r="J4" s="86"/>
      <c r="K4" s="86"/>
      <c r="L4" s="86"/>
      <c r="M4" s="86"/>
    </row>
    <row r="5" spans="1:8" ht="15">
      <c r="A5" s="34"/>
      <c r="B5" s="34"/>
      <c r="C5" s="34"/>
      <c r="D5" s="34"/>
      <c r="E5" s="34"/>
      <c r="F5" s="34"/>
      <c r="G5" s="34"/>
      <c r="H5" s="34"/>
    </row>
    <row r="6" spans="1:8" ht="15">
      <c r="A6" s="100" t="str">
        <f>Nabídka!A5</f>
        <v>Část 1 – Rozpouštědla pro LC-MS</v>
      </c>
      <c r="B6" s="100"/>
      <c r="C6" s="100"/>
      <c r="D6" s="100"/>
      <c r="E6" s="100"/>
      <c r="F6" s="100"/>
      <c r="G6" s="100"/>
      <c r="H6" s="100"/>
    </row>
    <row r="7" spans="1:8" ht="15">
      <c r="A7" s="55"/>
      <c r="B7" s="34"/>
      <c r="C7" s="34"/>
      <c r="D7" s="34"/>
      <c r="E7" s="34"/>
      <c r="F7" s="34"/>
      <c r="G7" s="34"/>
      <c r="H7" s="34"/>
    </row>
    <row r="8" spans="1:8" ht="15">
      <c r="A8" s="101" t="s">
        <v>149</v>
      </c>
      <c r="B8" s="101"/>
      <c r="C8" s="101"/>
      <c r="D8" s="101"/>
      <c r="E8" s="101"/>
      <c r="F8" s="101"/>
      <c r="G8" s="101"/>
      <c r="H8" s="101"/>
    </row>
    <row r="9" spans="1:8" ht="15.75" thickBot="1">
      <c r="A9" s="55"/>
      <c r="B9" s="34"/>
      <c r="C9" s="34"/>
      <c r="D9" s="34"/>
      <c r="E9" s="34"/>
      <c r="F9" s="34"/>
      <c r="G9" s="34"/>
      <c r="H9" s="34"/>
    </row>
    <row r="10" spans="1:8" s="37" customFormat="1" ht="15">
      <c r="A10" s="98" t="s">
        <v>126</v>
      </c>
      <c r="B10" s="99"/>
      <c r="C10" s="65" t="s">
        <v>146</v>
      </c>
      <c r="D10" s="66"/>
      <c r="E10" s="66"/>
      <c r="F10" s="66"/>
      <c r="G10" s="66"/>
      <c r="H10" s="67"/>
    </row>
    <row r="11" spans="1:8" s="37" customFormat="1" ht="15">
      <c r="A11" s="76"/>
      <c r="B11" s="77" t="s">
        <v>143</v>
      </c>
      <c r="C11" s="72" t="s">
        <v>142</v>
      </c>
      <c r="D11" s="73"/>
      <c r="E11" s="73"/>
      <c r="F11" s="73"/>
      <c r="G11" s="74"/>
      <c r="H11" s="75"/>
    </row>
    <row r="12" spans="1:8" s="37" customFormat="1" ht="15">
      <c r="A12" s="48"/>
      <c r="H12" s="79"/>
    </row>
    <row r="13" spans="1:8" ht="45">
      <c r="A13" s="80" t="s">
        <v>116</v>
      </c>
      <c r="B13" s="81" t="s">
        <v>117</v>
      </c>
      <c r="C13" s="82" t="s">
        <v>118</v>
      </c>
      <c r="D13" s="82" t="s">
        <v>121</v>
      </c>
      <c r="E13" s="82" t="s">
        <v>122</v>
      </c>
      <c r="F13" s="82" t="s">
        <v>123</v>
      </c>
      <c r="G13" s="83" t="s">
        <v>144</v>
      </c>
      <c r="H13" s="84" t="s">
        <v>145</v>
      </c>
    </row>
    <row r="14" spans="1:8" s="1" customFormat="1" ht="45">
      <c r="A14" s="6" t="s">
        <v>2</v>
      </c>
      <c r="B14" s="59" t="s">
        <v>3</v>
      </c>
      <c r="C14" s="59" t="s">
        <v>136</v>
      </c>
      <c r="D14" s="58">
        <v>2.5</v>
      </c>
      <c r="E14" s="58" t="s">
        <v>114</v>
      </c>
      <c r="F14" s="61">
        <v>6</v>
      </c>
      <c r="G14" s="62" t="s">
        <v>137</v>
      </c>
      <c r="H14" s="64" t="s">
        <v>132</v>
      </c>
    </row>
    <row r="15" spans="1:8" s="1" customFormat="1" ht="45">
      <c r="A15" s="6" t="s">
        <v>4</v>
      </c>
      <c r="B15" s="59" t="s">
        <v>5</v>
      </c>
      <c r="C15" s="59" t="s">
        <v>138</v>
      </c>
      <c r="D15" s="58">
        <v>2.5</v>
      </c>
      <c r="E15" s="58" t="s">
        <v>114</v>
      </c>
      <c r="F15" s="61">
        <v>6</v>
      </c>
      <c r="G15" s="62" t="s">
        <v>139</v>
      </c>
      <c r="H15" s="64" t="s">
        <v>132</v>
      </c>
    </row>
    <row r="16" spans="1:8" s="1" customFormat="1" ht="45.75" thickBot="1">
      <c r="A16" s="16" t="s">
        <v>6</v>
      </c>
      <c r="B16" s="68" t="s">
        <v>7</v>
      </c>
      <c r="C16" s="68" t="s">
        <v>140</v>
      </c>
      <c r="D16" s="69">
        <v>2.5</v>
      </c>
      <c r="E16" s="69" t="s">
        <v>114</v>
      </c>
      <c r="F16" s="104">
        <v>3</v>
      </c>
      <c r="G16" s="70" t="s">
        <v>141</v>
      </c>
      <c r="H16" s="71" t="s">
        <v>132</v>
      </c>
    </row>
    <row r="17" spans="1:8" s="1" customFormat="1" ht="15">
      <c r="A17" s="63"/>
      <c r="B17" s="63"/>
      <c r="C17" s="63"/>
      <c r="D17" s="63"/>
      <c r="E17" s="63"/>
      <c r="F17" s="63"/>
      <c r="G17" s="63"/>
      <c r="H17" s="63"/>
    </row>
    <row r="18" spans="1:8" s="1" customFormat="1" ht="15">
      <c r="A18" s="63"/>
      <c r="B18" s="63"/>
      <c r="C18" s="63"/>
      <c r="D18" s="63"/>
      <c r="E18" s="63"/>
      <c r="F18" s="63"/>
      <c r="G18" s="63"/>
      <c r="H18" s="63"/>
    </row>
    <row r="19" s="1" customFormat="1" ht="15"/>
  </sheetData>
  <mergeCells count="4">
    <mergeCell ref="A10:B10"/>
    <mergeCell ref="A6:H6"/>
    <mergeCell ref="A8:H8"/>
    <mergeCell ref="A4:H4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0FECE1-2371-4C20-BA23-869C5D36DA3D}">
  <sheetPr>
    <tabColor theme="5" tint="-0.24997000396251678"/>
  </sheetPr>
  <dimension ref="A1:B47"/>
  <sheetViews>
    <sheetView showGridLines="0" workbookViewId="0" topLeftCell="A1">
      <selection activeCell="B1" sqref="B1"/>
    </sheetView>
  </sheetViews>
  <sheetFormatPr defaultColWidth="9.140625" defaultRowHeight="15"/>
  <cols>
    <col min="1" max="1" width="50.8515625" style="0" customWidth="1"/>
    <col min="2" max="2" width="21.28125" style="0" customWidth="1"/>
  </cols>
  <sheetData>
    <row r="1" s="1" customFormat="1" ht="15">
      <c r="B1" s="57" t="str">
        <f>Nabídka!M1</f>
        <v>Výzva k podání nabídek LFHKDNS01-K1-01-2023 – příloha č. 4a</v>
      </c>
    </row>
    <row r="2" s="1" customFormat="1" ht="15.75" thickBot="1"/>
    <row r="3" spans="1:2" ht="18.75">
      <c r="A3" s="9" t="s">
        <v>110</v>
      </c>
      <c r="B3" s="10"/>
    </row>
    <row r="4" spans="1:2" s="1" customFormat="1" ht="15">
      <c r="A4" s="8"/>
      <c r="B4" s="4"/>
    </row>
    <row r="5" spans="1:2" ht="21">
      <c r="A5" s="11" t="s">
        <v>111</v>
      </c>
      <c r="B5" s="12"/>
    </row>
    <row r="6" spans="1:2" s="1" customFormat="1" ht="16.5" thickBot="1">
      <c r="A6" s="13"/>
      <c r="B6" s="4"/>
    </row>
    <row r="7" spans="1:2" s="1" customFormat="1" ht="16.5" thickBot="1">
      <c r="A7" s="102" t="s">
        <v>115</v>
      </c>
      <c r="B7" s="103"/>
    </row>
    <row r="8" spans="1:2" s="1" customFormat="1" ht="16.5" thickBot="1">
      <c r="A8" s="22" t="s">
        <v>112</v>
      </c>
      <c r="B8" s="23" t="s">
        <v>113</v>
      </c>
    </row>
    <row r="9" spans="1:2" ht="15">
      <c r="A9" s="21" t="s">
        <v>8</v>
      </c>
      <c r="B9" s="32" t="s">
        <v>131</v>
      </c>
    </row>
    <row r="10" spans="1:2" ht="15">
      <c r="A10" s="6"/>
      <c r="B10" s="14"/>
    </row>
    <row r="11" spans="1:2" ht="15">
      <c r="A11" s="6" t="s">
        <v>9</v>
      </c>
      <c r="B11" s="15" t="s">
        <v>10</v>
      </c>
    </row>
    <row r="12" spans="1:2" ht="15">
      <c r="A12" s="6" t="s">
        <v>11</v>
      </c>
      <c r="B12" s="15" t="s">
        <v>12</v>
      </c>
    </row>
    <row r="13" spans="1:2" ht="15">
      <c r="A13" s="6" t="s">
        <v>13</v>
      </c>
      <c r="B13" s="15" t="s">
        <v>14</v>
      </c>
    </row>
    <row r="14" spans="1:2" ht="18">
      <c r="A14" s="6" t="s">
        <v>15</v>
      </c>
      <c r="B14" s="15" t="s">
        <v>16</v>
      </c>
    </row>
    <row r="15" spans="1:2" ht="18">
      <c r="A15" s="6" t="s">
        <v>17</v>
      </c>
      <c r="B15" s="15" t="s">
        <v>18</v>
      </c>
    </row>
    <row r="16" spans="1:2" ht="15">
      <c r="A16" s="6" t="s">
        <v>19</v>
      </c>
      <c r="B16" s="15" t="s">
        <v>20</v>
      </c>
    </row>
    <row r="17" spans="1:2" ht="15">
      <c r="A17" s="6"/>
      <c r="B17" s="14"/>
    </row>
    <row r="18" spans="1:2" ht="15">
      <c r="A18" s="6" t="s">
        <v>21</v>
      </c>
      <c r="B18" s="15" t="s">
        <v>22</v>
      </c>
    </row>
    <row r="19" spans="1:2" ht="15">
      <c r="A19" s="6" t="s">
        <v>23</v>
      </c>
      <c r="B19" s="15" t="s">
        <v>24</v>
      </c>
    </row>
    <row r="20" spans="1:2" ht="15">
      <c r="A20" s="6" t="s">
        <v>25</v>
      </c>
      <c r="B20" s="15" t="s">
        <v>26</v>
      </c>
    </row>
    <row r="21" spans="1:2" ht="15">
      <c r="A21" s="6" t="s">
        <v>27</v>
      </c>
      <c r="B21" s="15" t="s">
        <v>28</v>
      </c>
    </row>
    <row r="22" spans="1:2" ht="15">
      <c r="A22" s="6" t="s">
        <v>29</v>
      </c>
      <c r="B22" s="15" t="s">
        <v>30</v>
      </c>
    </row>
    <row r="23" spans="1:2" ht="15">
      <c r="A23" s="6" t="s">
        <v>31</v>
      </c>
      <c r="B23" s="15" t="s">
        <v>32</v>
      </c>
    </row>
    <row r="24" spans="1:2" ht="15">
      <c r="A24" s="6" t="s">
        <v>33</v>
      </c>
      <c r="B24" s="15" t="s">
        <v>34</v>
      </c>
    </row>
    <row r="25" spans="1:2" ht="15">
      <c r="A25" s="6" t="s">
        <v>35</v>
      </c>
      <c r="B25" s="15" t="s">
        <v>34</v>
      </c>
    </row>
    <row r="26" spans="1:2" ht="15">
      <c r="A26" s="6"/>
      <c r="B26" s="14"/>
    </row>
    <row r="27" spans="1:2" ht="15">
      <c r="A27" s="6" t="s">
        <v>36</v>
      </c>
      <c r="B27" s="15" t="s">
        <v>37</v>
      </c>
    </row>
    <row r="28" spans="1:2" ht="15">
      <c r="A28" s="6" t="s">
        <v>38</v>
      </c>
      <c r="B28" s="15" t="s">
        <v>39</v>
      </c>
    </row>
    <row r="29" spans="1:2" ht="15">
      <c r="A29" s="6" t="s">
        <v>40</v>
      </c>
      <c r="B29" s="15" t="s">
        <v>39</v>
      </c>
    </row>
    <row r="30" spans="1:2" ht="15">
      <c r="A30" s="6" t="s">
        <v>41</v>
      </c>
      <c r="B30" s="15" t="s">
        <v>39</v>
      </c>
    </row>
    <row r="31" spans="1:2" ht="15">
      <c r="A31" s="6" t="s">
        <v>42</v>
      </c>
      <c r="B31" s="15" t="s">
        <v>39</v>
      </c>
    </row>
    <row r="32" spans="1:2" ht="15">
      <c r="A32" s="6" t="s">
        <v>43</v>
      </c>
      <c r="B32" s="15" t="s">
        <v>39</v>
      </c>
    </row>
    <row r="33" spans="1:2" ht="15">
      <c r="A33" s="6" t="s">
        <v>44</v>
      </c>
      <c r="B33" s="15" t="s">
        <v>39</v>
      </c>
    </row>
    <row r="34" spans="1:2" ht="15">
      <c r="A34" s="6" t="s">
        <v>45</v>
      </c>
      <c r="B34" s="15" t="s">
        <v>39</v>
      </c>
    </row>
    <row r="35" spans="1:2" ht="15">
      <c r="A35" s="6" t="s">
        <v>46</v>
      </c>
      <c r="B35" s="15" t="s">
        <v>39</v>
      </c>
    </row>
    <row r="36" spans="1:2" ht="15">
      <c r="A36" s="6" t="s">
        <v>47</v>
      </c>
      <c r="B36" s="15" t="s">
        <v>39</v>
      </c>
    </row>
    <row r="37" spans="1:2" ht="15">
      <c r="A37" s="6" t="s">
        <v>48</v>
      </c>
      <c r="B37" s="15" t="s">
        <v>49</v>
      </c>
    </row>
    <row r="38" spans="1:2" ht="15">
      <c r="A38" s="6" t="s">
        <v>50</v>
      </c>
      <c r="B38" s="15" t="s">
        <v>49</v>
      </c>
    </row>
    <row r="39" spans="1:2" ht="15">
      <c r="A39" s="6" t="s">
        <v>51</v>
      </c>
      <c r="B39" s="15" t="s">
        <v>49</v>
      </c>
    </row>
    <row r="40" spans="1:2" ht="15">
      <c r="A40" s="6" t="s">
        <v>52</v>
      </c>
      <c r="B40" s="15" t="s">
        <v>49</v>
      </c>
    </row>
    <row r="41" spans="1:2" ht="15">
      <c r="A41" s="6" t="s">
        <v>53</v>
      </c>
      <c r="B41" s="15" t="s">
        <v>54</v>
      </c>
    </row>
    <row r="42" spans="1:2" ht="15">
      <c r="A42" s="6" t="s">
        <v>55</v>
      </c>
      <c r="B42" s="15" t="s">
        <v>54</v>
      </c>
    </row>
    <row r="43" spans="1:2" ht="15">
      <c r="A43" s="6" t="s">
        <v>56</v>
      </c>
      <c r="B43" s="15" t="s">
        <v>54</v>
      </c>
    </row>
    <row r="44" spans="1:2" ht="15">
      <c r="A44" s="6" t="s">
        <v>57</v>
      </c>
      <c r="B44" s="15" t="s">
        <v>54</v>
      </c>
    </row>
    <row r="45" spans="1:2" ht="15">
      <c r="A45" s="6" t="s">
        <v>58</v>
      </c>
      <c r="B45" s="15" t="s">
        <v>54</v>
      </c>
    </row>
    <row r="46" spans="1:2" ht="15">
      <c r="A46" s="6" t="s">
        <v>59</v>
      </c>
      <c r="B46" s="15" t="s">
        <v>54</v>
      </c>
    </row>
    <row r="47" spans="1:2" ht="15.75" thickBot="1">
      <c r="A47" s="16" t="s">
        <v>60</v>
      </c>
      <c r="B47" s="17" t="s">
        <v>54</v>
      </c>
    </row>
  </sheetData>
  <mergeCells count="1">
    <mergeCell ref="A7:B7"/>
  </mergeCell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73F20E-A961-4122-926C-9B30339299C0}">
  <sheetPr>
    <tabColor theme="5" tint="-0.24997000396251678"/>
  </sheetPr>
  <dimension ref="A1:B40"/>
  <sheetViews>
    <sheetView showGridLines="0" workbookViewId="0" topLeftCell="A1">
      <selection activeCell="B1" sqref="B1"/>
    </sheetView>
  </sheetViews>
  <sheetFormatPr defaultColWidth="9.140625" defaultRowHeight="15"/>
  <cols>
    <col min="1" max="1" width="50.7109375" style="0" bestFit="1" customWidth="1"/>
    <col min="2" max="2" width="21.28125" style="0" customWidth="1"/>
  </cols>
  <sheetData>
    <row r="1" s="1" customFormat="1" ht="15">
      <c r="B1" s="57" t="str">
        <f>Nabídka!M1</f>
        <v>Výzva k podání nabídek LFHKDNS01-K1-01-2023 – příloha č. 4a</v>
      </c>
    </row>
    <row r="2" s="1" customFormat="1" ht="15.75" thickBot="1"/>
    <row r="3" spans="1:2" ht="18.75">
      <c r="A3" s="9" t="s">
        <v>110</v>
      </c>
      <c r="B3" s="10"/>
    </row>
    <row r="4" spans="1:2" ht="15">
      <c r="A4" s="8"/>
      <c r="B4" s="4"/>
    </row>
    <row r="5" spans="1:2" ht="21">
      <c r="A5" s="11" t="s">
        <v>109</v>
      </c>
      <c r="B5" s="12"/>
    </row>
    <row r="6" spans="1:2" s="1" customFormat="1" ht="16.5" thickBot="1">
      <c r="A6" s="13"/>
      <c r="B6" s="4"/>
    </row>
    <row r="7" spans="1:2" s="1" customFormat="1" ht="16.5" thickBot="1">
      <c r="A7" s="102" t="s">
        <v>115</v>
      </c>
      <c r="B7" s="103"/>
    </row>
    <row r="8" spans="1:2" s="1" customFormat="1" ht="16.5" thickBot="1">
      <c r="A8" s="22" t="s">
        <v>112</v>
      </c>
      <c r="B8" s="23" t="s">
        <v>113</v>
      </c>
    </row>
    <row r="9" spans="1:2" ht="15">
      <c r="A9" s="21" t="s">
        <v>8</v>
      </c>
      <c r="B9" s="32" t="s">
        <v>131</v>
      </c>
    </row>
    <row r="10" spans="1:2" ht="15">
      <c r="A10" s="6"/>
      <c r="B10" s="14"/>
    </row>
    <row r="11" spans="1:2" ht="15">
      <c r="A11" s="6" t="s">
        <v>9</v>
      </c>
      <c r="B11" s="15" t="s">
        <v>10</v>
      </c>
    </row>
    <row r="12" spans="1:2" ht="15">
      <c r="A12" s="6" t="s">
        <v>61</v>
      </c>
      <c r="B12" s="15" t="s">
        <v>62</v>
      </c>
    </row>
    <row r="13" spans="1:2" ht="15">
      <c r="A13" s="6" t="s">
        <v>63</v>
      </c>
      <c r="B13" s="15" t="s">
        <v>16</v>
      </c>
    </row>
    <row r="14" spans="1:2" ht="18">
      <c r="A14" s="6" t="s">
        <v>64</v>
      </c>
      <c r="B14" s="15" t="s">
        <v>65</v>
      </c>
    </row>
    <row r="15" spans="1:2" ht="15">
      <c r="A15" s="6" t="s">
        <v>19</v>
      </c>
      <c r="B15" s="15" t="s">
        <v>65</v>
      </c>
    </row>
    <row r="16" spans="1:2" ht="15">
      <c r="A16" s="6"/>
      <c r="B16" s="14"/>
    </row>
    <row r="17" spans="1:2" ht="15">
      <c r="A17" s="6" t="s">
        <v>66</v>
      </c>
      <c r="B17" s="15" t="s">
        <v>67</v>
      </c>
    </row>
    <row r="18" spans="1:2" ht="15">
      <c r="A18" s="6" t="s">
        <v>68</v>
      </c>
      <c r="B18" s="15" t="s">
        <v>69</v>
      </c>
    </row>
    <row r="19" spans="1:2" ht="15">
      <c r="A19" s="6" t="s">
        <v>70</v>
      </c>
      <c r="B19" s="15" t="s">
        <v>71</v>
      </c>
    </row>
    <row r="20" spans="1:2" ht="15">
      <c r="A20" s="6" t="s">
        <v>72</v>
      </c>
      <c r="B20" s="15" t="s">
        <v>73</v>
      </c>
    </row>
    <row r="21" spans="1:2" ht="15">
      <c r="A21" s="6" t="s">
        <v>74</v>
      </c>
      <c r="B21" s="15" t="s">
        <v>75</v>
      </c>
    </row>
    <row r="22" spans="1:2" ht="15">
      <c r="A22" s="6" t="s">
        <v>76</v>
      </c>
      <c r="B22" s="15" t="s">
        <v>77</v>
      </c>
    </row>
    <row r="23" spans="1:2" ht="15">
      <c r="A23" s="6" t="s">
        <v>78</v>
      </c>
      <c r="B23" s="15" t="s">
        <v>77</v>
      </c>
    </row>
    <row r="24" spans="1:2" ht="15">
      <c r="A24" s="6"/>
      <c r="B24" s="14"/>
    </row>
    <row r="25" spans="1:2" ht="15">
      <c r="A25" s="6" t="s">
        <v>79</v>
      </c>
      <c r="B25" s="15" t="s">
        <v>37</v>
      </c>
    </row>
    <row r="26" spans="1:2" ht="15">
      <c r="A26" s="6" t="s">
        <v>80</v>
      </c>
      <c r="B26" s="15" t="s">
        <v>39</v>
      </c>
    </row>
    <row r="27" spans="1:2" ht="15">
      <c r="A27" s="6" t="s">
        <v>81</v>
      </c>
      <c r="B27" s="15" t="s">
        <v>39</v>
      </c>
    </row>
    <row r="28" spans="1:2" ht="15">
      <c r="A28" s="6" t="s">
        <v>82</v>
      </c>
      <c r="B28" s="15" t="s">
        <v>39</v>
      </c>
    </row>
    <row r="29" spans="1:2" ht="15">
      <c r="A29" s="6" t="s">
        <v>83</v>
      </c>
      <c r="B29" s="15" t="s">
        <v>39</v>
      </c>
    </row>
    <row r="30" spans="1:2" ht="15">
      <c r="A30" s="6" t="s">
        <v>84</v>
      </c>
      <c r="B30" s="15" t="s">
        <v>39</v>
      </c>
    </row>
    <row r="31" spans="1:2" ht="15">
      <c r="A31" s="6" t="s">
        <v>85</v>
      </c>
      <c r="B31" s="15" t="s">
        <v>39</v>
      </c>
    </row>
    <row r="32" spans="1:2" ht="15">
      <c r="A32" s="6" t="s">
        <v>86</v>
      </c>
      <c r="B32" s="15" t="s">
        <v>39</v>
      </c>
    </row>
    <row r="33" spans="1:2" ht="15">
      <c r="A33" s="6" t="s">
        <v>87</v>
      </c>
      <c r="B33" s="15" t="s">
        <v>39</v>
      </c>
    </row>
    <row r="34" spans="1:2" ht="15">
      <c r="A34" s="6" t="s">
        <v>88</v>
      </c>
      <c r="B34" s="15" t="s">
        <v>39</v>
      </c>
    </row>
    <row r="35" spans="1:2" ht="15">
      <c r="A35" s="6" t="s">
        <v>48</v>
      </c>
      <c r="B35" s="15" t="s">
        <v>49</v>
      </c>
    </row>
    <row r="36" spans="1:2" ht="15">
      <c r="A36" s="6" t="s">
        <v>89</v>
      </c>
      <c r="B36" s="15" t="s">
        <v>54</v>
      </c>
    </row>
    <row r="37" spans="1:2" ht="15">
      <c r="A37" s="6" t="s">
        <v>90</v>
      </c>
      <c r="B37" s="15" t="s">
        <v>54</v>
      </c>
    </row>
    <row r="38" spans="1:2" ht="15">
      <c r="A38" s="6" t="s">
        <v>91</v>
      </c>
      <c r="B38" s="15" t="s">
        <v>54</v>
      </c>
    </row>
    <row r="39" spans="1:2" ht="15">
      <c r="A39" s="6" t="s">
        <v>92</v>
      </c>
      <c r="B39" s="15" t="s">
        <v>54</v>
      </c>
    </row>
    <row r="40" spans="1:2" ht="15.75" thickBot="1">
      <c r="A40" s="16" t="s">
        <v>93</v>
      </c>
      <c r="B40" s="17" t="s">
        <v>94</v>
      </c>
    </row>
  </sheetData>
  <mergeCells count="1">
    <mergeCell ref="A7:B7"/>
  </mergeCell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CCC520-CF58-4995-9801-F4AF080A348F}">
  <sheetPr>
    <tabColor theme="5" tint="-0.24997000396251678"/>
  </sheetPr>
  <dimension ref="A1:B42"/>
  <sheetViews>
    <sheetView showGridLines="0" workbookViewId="0" topLeftCell="A1">
      <selection activeCell="E7" sqref="E7"/>
    </sheetView>
  </sheetViews>
  <sheetFormatPr defaultColWidth="9.140625" defaultRowHeight="15"/>
  <cols>
    <col min="1" max="1" width="50.7109375" style="0" bestFit="1" customWidth="1"/>
    <col min="2" max="2" width="22.28125" style="0" customWidth="1"/>
  </cols>
  <sheetData>
    <row r="1" s="1" customFormat="1" ht="15">
      <c r="B1" s="57" t="str">
        <f>Nabídka!M1</f>
        <v>Výzva k podání nabídek LFHKDNS01-K1-01-2023 – příloha č. 4a</v>
      </c>
    </row>
    <row r="2" s="1" customFormat="1" ht="15.75" thickBot="1"/>
    <row r="3" spans="1:2" ht="18.75">
      <c r="A3" s="9" t="s">
        <v>110</v>
      </c>
      <c r="B3" s="10"/>
    </row>
    <row r="4" spans="1:2" ht="15">
      <c r="A4" s="8"/>
      <c r="B4" s="4"/>
    </row>
    <row r="5" spans="1:2" ht="21">
      <c r="A5" s="11" t="s">
        <v>95</v>
      </c>
      <c r="B5" s="12"/>
    </row>
    <row r="6" spans="1:2" s="1" customFormat="1" ht="16.5" thickBot="1">
      <c r="A6" s="13"/>
      <c r="B6" s="4"/>
    </row>
    <row r="7" spans="1:2" s="1" customFormat="1" ht="16.5" thickBot="1">
      <c r="A7" s="102" t="s">
        <v>115</v>
      </c>
      <c r="B7" s="103"/>
    </row>
    <row r="8" spans="1:2" s="1" customFormat="1" ht="16.5" thickBot="1">
      <c r="A8" s="24" t="s">
        <v>112</v>
      </c>
      <c r="B8" s="25" t="s">
        <v>113</v>
      </c>
    </row>
    <row r="9" spans="1:2" ht="15">
      <c r="A9" s="21" t="s">
        <v>8</v>
      </c>
      <c r="B9" s="32" t="s">
        <v>131</v>
      </c>
    </row>
    <row r="10" spans="1:2" ht="15">
      <c r="A10" s="6"/>
      <c r="B10" s="14"/>
    </row>
    <row r="11" spans="1:2" ht="15">
      <c r="A11" s="6" t="s">
        <v>9</v>
      </c>
      <c r="B11" s="15" t="s">
        <v>10</v>
      </c>
    </row>
    <row r="12" spans="1:2" ht="15">
      <c r="A12" s="6" t="s">
        <v>13</v>
      </c>
      <c r="B12" s="15" t="s">
        <v>96</v>
      </c>
    </row>
    <row r="13" spans="1:2" ht="18">
      <c r="A13" s="6" t="s">
        <v>97</v>
      </c>
      <c r="B13" s="15" t="s">
        <v>16</v>
      </c>
    </row>
    <row r="14" spans="1:2" ht="15">
      <c r="A14" s="6" t="s">
        <v>19</v>
      </c>
      <c r="B14" s="15" t="s">
        <v>65</v>
      </c>
    </row>
    <row r="15" spans="1:2" ht="15">
      <c r="A15" s="6"/>
      <c r="B15" s="14"/>
    </row>
    <row r="16" spans="1:2" ht="15">
      <c r="A16" s="6" t="s">
        <v>98</v>
      </c>
      <c r="B16" s="15" t="s">
        <v>99</v>
      </c>
    </row>
    <row r="17" spans="1:2" ht="15">
      <c r="A17" s="6" t="s">
        <v>100</v>
      </c>
      <c r="B17" s="15" t="s">
        <v>101</v>
      </c>
    </row>
    <row r="18" spans="1:2" ht="15">
      <c r="A18" s="6" t="s">
        <v>102</v>
      </c>
      <c r="B18" s="15" t="s">
        <v>103</v>
      </c>
    </row>
    <row r="19" spans="1:2" ht="15">
      <c r="A19" s="6" t="s">
        <v>31</v>
      </c>
      <c r="B19" s="15" t="s">
        <v>104</v>
      </c>
    </row>
    <row r="20" spans="1:2" ht="15">
      <c r="A20" s="6" t="s">
        <v>35</v>
      </c>
      <c r="B20" s="15" t="s">
        <v>77</v>
      </c>
    </row>
    <row r="21" spans="1:2" ht="15">
      <c r="A21" s="6" t="s">
        <v>33</v>
      </c>
      <c r="B21" s="15" t="s">
        <v>77</v>
      </c>
    </row>
    <row r="22" spans="1:2" ht="15">
      <c r="A22" s="6"/>
      <c r="B22" s="14"/>
    </row>
    <row r="23" spans="1:2" ht="18">
      <c r="A23" s="6" t="s">
        <v>105</v>
      </c>
      <c r="B23" s="15" t="s">
        <v>106</v>
      </c>
    </row>
    <row r="24" spans="1:2" ht="15">
      <c r="A24" s="6" t="s">
        <v>107</v>
      </c>
      <c r="B24" s="15" t="s">
        <v>108</v>
      </c>
    </row>
    <row r="25" spans="1:2" ht="15">
      <c r="A25" s="6"/>
      <c r="B25" s="14"/>
    </row>
    <row r="26" spans="1:2" ht="15">
      <c r="A26" s="6" t="s">
        <v>36</v>
      </c>
      <c r="B26" s="15" t="s">
        <v>37</v>
      </c>
    </row>
    <row r="27" spans="1:2" ht="15">
      <c r="A27" s="6" t="s">
        <v>38</v>
      </c>
      <c r="B27" s="15" t="s">
        <v>39</v>
      </c>
    </row>
    <row r="28" spans="1:2" ht="15">
      <c r="A28" s="6" t="s">
        <v>41</v>
      </c>
      <c r="B28" s="15" t="s">
        <v>39</v>
      </c>
    </row>
    <row r="29" spans="1:2" ht="15">
      <c r="A29" s="6" t="s">
        <v>51</v>
      </c>
      <c r="B29" s="15" t="s">
        <v>39</v>
      </c>
    </row>
    <row r="30" spans="1:2" ht="15">
      <c r="A30" s="6" t="s">
        <v>42</v>
      </c>
      <c r="B30" s="15" t="s">
        <v>39</v>
      </c>
    </row>
    <row r="31" spans="1:2" ht="15">
      <c r="A31" s="6" t="s">
        <v>59</v>
      </c>
      <c r="B31" s="15" t="s">
        <v>39</v>
      </c>
    </row>
    <row r="32" spans="1:2" ht="15">
      <c r="A32" s="6" t="s">
        <v>50</v>
      </c>
      <c r="B32" s="15" t="s">
        <v>39</v>
      </c>
    </row>
    <row r="33" spans="1:2" ht="15">
      <c r="A33" s="6" t="s">
        <v>45</v>
      </c>
      <c r="B33" s="15" t="s">
        <v>39</v>
      </c>
    </row>
    <row r="34" spans="1:2" ht="15">
      <c r="A34" s="6" t="s">
        <v>52</v>
      </c>
      <c r="B34" s="15" t="s">
        <v>39</v>
      </c>
    </row>
    <row r="35" spans="1:2" ht="15">
      <c r="A35" s="6" t="s">
        <v>46</v>
      </c>
      <c r="B35" s="15" t="s">
        <v>39</v>
      </c>
    </row>
    <row r="36" spans="1:2" ht="15">
      <c r="A36" s="6" t="s">
        <v>60</v>
      </c>
      <c r="B36" s="15" t="s">
        <v>39</v>
      </c>
    </row>
    <row r="37" spans="1:2" ht="15">
      <c r="A37" s="6" t="s">
        <v>48</v>
      </c>
      <c r="B37" s="15" t="s">
        <v>49</v>
      </c>
    </row>
    <row r="38" spans="1:2" ht="15">
      <c r="A38" s="6" t="s">
        <v>53</v>
      </c>
      <c r="B38" s="15" t="s">
        <v>54</v>
      </c>
    </row>
    <row r="39" spans="1:2" ht="15">
      <c r="A39" s="6" t="s">
        <v>55</v>
      </c>
      <c r="B39" s="15" t="s">
        <v>54</v>
      </c>
    </row>
    <row r="40" spans="1:2" ht="15">
      <c r="A40" s="6" t="s">
        <v>56</v>
      </c>
      <c r="B40" s="15" t="s">
        <v>54</v>
      </c>
    </row>
    <row r="41" spans="1:2" ht="15">
      <c r="A41" s="6" t="s">
        <v>57</v>
      </c>
      <c r="B41" s="15" t="s">
        <v>54</v>
      </c>
    </row>
    <row r="42" spans="1:2" ht="15.75" thickBot="1">
      <c r="A42" s="18" t="s">
        <v>58</v>
      </c>
      <c r="B42" s="19" t="s">
        <v>54</v>
      </c>
    </row>
  </sheetData>
  <mergeCells count="1">
    <mergeCell ref="A7:B7"/>
  </mergeCells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2020-09-17T12:58:29Z</dcterms:created>
  <dcterms:modified xsi:type="dcterms:W3CDTF">2023-03-16T12:13:56Z</dcterms:modified>
  <cp:category/>
  <cp:version/>
  <cp:contentType/>
  <cp:contentStatus/>
</cp:coreProperties>
</file>