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filterPrivacy="1" defaultThemeVersion="166925"/>
  <bookViews>
    <workbookView xWindow="3465" yWindow="3465" windowWidth="21600" windowHeight="11160" tabRatio="886" activeTab="1"/>
  </bookViews>
  <sheets>
    <sheet name="Nabídka" sheetId="32" r:id="rId1"/>
    <sheet name="Rozdělení dodávek" sheetId="35" r:id="rId2"/>
    <sheet name="C1a" sheetId="38" r:id="rId3"/>
    <sheet name="C1b" sheetId="39" r:id="rId4"/>
    <sheet name="C2" sheetId="40" r:id="rId5"/>
    <sheet name="C3" sheetId="41" r:id="rId6"/>
  </sheets>
  <externalReferences>
    <externalReference r:id="rId9"/>
    <externalReference r:id="rId10"/>
    <externalReference r:id="rId11"/>
  </externalReferences>
  <definedNames>
    <definedName name="_xlnm._FilterDatabase" localSheetId="0" hidden="1">'Nabídka'!$A$8:$N$8</definedName>
    <definedName name="_xlnm._FilterDatabase" localSheetId="1" hidden="1">'Rozdělení dodávek'!$A$9:$G$15</definedName>
    <definedName name="_xlnm.Print_Area" localSheetId="0">'Nabídka'!$A$3:$N$20</definedName>
    <definedName name="_xlnm.Print_Area" localSheetId="1">'Rozdělení dodávek'!$A$6:$G$15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<sst xmlns="http://schemas.openxmlformats.org/spreadsheetml/2006/main" count="189" uniqueCount="92">
  <si>
    <t>C</t>
  </si>
  <si>
    <t>Rozpouštědla p.a.</t>
  </si>
  <si>
    <t>C1</t>
  </si>
  <si>
    <t>Methanol p.a.</t>
  </si>
  <si>
    <t>C2</t>
  </si>
  <si>
    <t>Ethanol p.a.</t>
  </si>
  <si>
    <t>C3</t>
  </si>
  <si>
    <t>Propan-2-ol p.a.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</si>
  <si>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</si>
  <si>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</si>
  <si>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</si>
  <si>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Netěkavé látky</t>
  </si>
  <si>
    <t>Zbytek po odpaření</t>
  </si>
  <si>
    <t>Parametr</t>
  </si>
  <si>
    <t>Hodnota</t>
  </si>
  <si>
    <t>Čistota/obsah (GC)</t>
  </si>
  <si>
    <t xml:space="preserve">min. 99.8 %   </t>
  </si>
  <si>
    <t>Kyselost (jako HCOOH)</t>
  </si>
  <si>
    <t>max. 0.0025 %</t>
  </si>
  <si>
    <t>Hustota 20 °C</t>
  </si>
  <si>
    <t>0.791 - 0.793 g/ml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</si>
  <si>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20D</t>
    </r>
    <r>
      <rPr>
        <sz val="11"/>
        <color theme="1"/>
        <rFont val="Calibri"/>
        <family val="2"/>
        <scheme val="minor"/>
      </rPr>
      <t>)</t>
    </r>
  </si>
  <si>
    <t>1.328 - 1.330</t>
  </si>
  <si>
    <t>max. 0.1 %</t>
  </si>
  <si>
    <r>
      <t>C.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p.a.</t>
    </r>
  </si>
  <si>
    <t>Obsah (V/V)</t>
  </si>
  <si>
    <t>min. 95,4 %</t>
  </si>
  <si>
    <t>Relativní hustota 20/4</t>
  </si>
  <si>
    <t>0.8013-0.8098</t>
  </si>
  <si>
    <t>max. 0.002 %</t>
  </si>
  <si>
    <t>max. 0.004 %</t>
  </si>
  <si>
    <t>Obsah</t>
  </si>
  <si>
    <t>min. 99.5 %</t>
  </si>
  <si>
    <t>Kyselost (j. HCl)</t>
  </si>
  <si>
    <t>C3. Propan-2-ol p.a.</t>
  </si>
  <si>
    <t>litr</t>
  </si>
  <si>
    <t>Šimkova 870, 500 03 Hradec Králové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</si>
  <si>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</si>
  <si>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</si>
  <si>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</si>
  <si>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</si>
  <si>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</si>
  <si>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</si>
  <si>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</si>
  <si>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</si>
  <si>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</si>
  <si>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</si>
  <si>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</si>
  <si>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</si>
  <si>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viz list C3</t>
  </si>
  <si>
    <t>Technické parametry / Požadavky Zadavatele (Kupujícího)</t>
  </si>
  <si>
    <t>místo plnění / adresa dodání:</t>
  </si>
  <si>
    <t>Zdroj financování</t>
  </si>
  <si>
    <t>Pracoviště</t>
  </si>
  <si>
    <t>Ústav lékařské biochemie</t>
  </si>
  <si>
    <t>Ústav lékařské biologie a genetiky</t>
  </si>
  <si>
    <t>Ústav histologie a embryologie</t>
  </si>
  <si>
    <t>min. 99,8 %</t>
  </si>
  <si>
    <t>Volné kyseliny (jako CH3COOH)</t>
  </si>
  <si>
    <t>max. 0,004 %</t>
  </si>
  <si>
    <t>0,789 - 0,792 g/cm3</t>
  </si>
  <si>
    <t>Ethanol absolutní p.a.</t>
  </si>
  <si>
    <t>Příloha č. 4b výzvy k podání nabídek</t>
  </si>
  <si>
    <t>C1a</t>
  </si>
  <si>
    <t>viz. list C1a</t>
  </si>
  <si>
    <t>C1b</t>
  </si>
  <si>
    <t>viz. list C1b</t>
  </si>
  <si>
    <t>"InoMed" Předaplikační výzkum inovativních léčiv a medicínských technologií, registrační číslo projektu: CZ.02.1.01/0.0/0.0/18_069/0010046</t>
  </si>
  <si>
    <t>viz. list C2</t>
  </si>
  <si>
    <t>viz. list C3</t>
  </si>
  <si>
    <r>
      <t>C1a.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absolutní p.a.</t>
    </r>
  </si>
  <si>
    <r>
      <t>C1b.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p.a.</t>
    </r>
  </si>
  <si>
    <t>C2. Methanol p.a.</t>
  </si>
  <si>
    <t>viz list C1a</t>
  </si>
  <si>
    <t>viz list C1b</t>
  </si>
  <si>
    <t>viz list C2</t>
  </si>
  <si>
    <t>kontaktní osoba:</t>
  </si>
  <si>
    <t xml:space="preserve">"[Bude doplněno před uzavřením Smlouvy]" </t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</si>
  <si>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</si>
  <si>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</si>
  <si>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</si>
  <si>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</si>
  <si>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</si>
  <si>
    <t>"NANOMAT" Senzory s vysokou citlivostí a materiály s nízkou hustotou na bázi polymerních nanokompozitů-NANOMAT, registrační číslo projektu: CZ.02.1.01/0.0/0.0/17_048/0007376</t>
  </si>
  <si>
    <t xml:space="preserve">Cooperatio - účelové prostředky </t>
  </si>
  <si>
    <t>Forma</t>
  </si>
  <si>
    <t>Specifikace předmětu plnění; Předloha pro zpracování ceny plnění (Ceník)</t>
  </si>
  <si>
    <t>x</t>
  </si>
  <si>
    <t>Ústav fyziologie</t>
  </si>
  <si>
    <t>InoMed Předaplikační výzkum inovativních léčiv a medicínských technologií, registrační číslo projektu: CZ.02.1.01/0.0/0.0/18_069/0010046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</si>
  <si>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LFHKDNS01-K1-01-2023</t>
    </r>
    <r>
      <rPr>
        <sz val="11"/>
        <color theme="0" tint="-0.4999699890613556"/>
        <rFont val="Calibri"/>
        <family val="2"/>
        <scheme val="minor"/>
      </rPr>
      <t xml:space="preserve"> – příloha č. 4b</t>
    </r>
  </si>
  <si>
    <t>Část 2 – Rozpouštědla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</si>
</sst>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3"/>
    </xf>
    <xf numFmtId="10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1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0" fillId="2" borderId="15" xfId="0" applyFill="1" applyBorder="1"/>
    <xf numFmtId="0" fontId="0" fillId="0" borderId="1" xfId="0" applyBorder="1"/>
    <xf numFmtId="0" fontId="0" fillId="0" borderId="9" xfId="0" applyBorder="1"/>
    <xf numFmtId="0" fontId="5" fillId="6" borderId="1" xfId="0" applyFont="1" applyFill="1" applyBorder="1"/>
    <xf numFmtId="0" fontId="0" fillId="6" borderId="9" xfId="0" applyFill="1" applyBorder="1"/>
    <xf numFmtId="0" fontId="8" fillId="0" borderId="3" xfId="0" applyFont="1" applyBorder="1"/>
    <xf numFmtId="0" fontId="8" fillId="0" borderId="16" xfId="0" applyFont="1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4" xfId="0" applyBorder="1"/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right" vertical="center"/>
    </xf>
    <xf numFmtId="164" fontId="11" fillId="7" borderId="24" xfId="0" applyNumberFormat="1" applyFont="1" applyFill="1" applyBorder="1" applyAlignment="1">
      <alignment horizontal="right" vertical="center"/>
    </xf>
    <xf numFmtId="0" fontId="0" fillId="8" borderId="25" xfId="0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3" fillId="0" borderId="0" xfId="0" applyFont="1" applyAlignment="1">
      <alignment horizontal="right"/>
    </xf>
    <xf numFmtId="0" fontId="0" fillId="0" borderId="10" xfId="0" applyFont="1" applyBorder="1"/>
    <xf numFmtId="0" fontId="0" fillId="0" borderId="22" xfId="0" applyFont="1" applyBorder="1"/>
    <xf numFmtId="0" fontId="13" fillId="0" borderId="15" xfId="0" applyFont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3" fillId="5" borderId="38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11" fillId="7" borderId="10" xfId="0" applyNumberFormat="1" applyFont="1" applyFill="1" applyBorder="1" applyAlignment="1">
      <alignment horizontal="right" vertical="center"/>
    </xf>
    <xf numFmtId="164" fontId="11" fillId="7" borderId="39" xfId="0" applyNumberFormat="1" applyFont="1" applyFill="1" applyBorder="1" applyAlignment="1">
      <alignment horizontal="right" vertical="center"/>
    </xf>
    <xf numFmtId="0" fontId="3" fillId="10" borderId="0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Prev.%20l&#233;k._SB&#282;R-pracovi&#353;t&#283;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%20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N22"/>
  <sheetViews>
    <sheetView showGridLines="0" zoomScaleSheetLayoutView="85" workbookViewId="0" topLeftCell="A13">
      <selection activeCell="A7" sqref="A7"/>
    </sheetView>
  </sheetViews>
  <sheetFormatPr defaultColWidth="9.140625" defaultRowHeight="15"/>
  <cols>
    <col min="1" max="1" width="5.57421875" style="41" customWidth="1"/>
    <col min="2" max="2" width="38.140625" style="41" customWidth="1"/>
    <col min="3" max="3" width="11.421875" style="41" customWidth="1"/>
    <col min="4" max="4" width="21.421875" style="41" customWidth="1"/>
    <col min="5" max="5" width="23.7109375" style="41" customWidth="1"/>
    <col min="6" max="6" width="20.7109375" style="41" customWidth="1"/>
    <col min="7" max="7" width="16.7109375" style="41" customWidth="1"/>
    <col min="8" max="11" width="9.140625" style="41" customWidth="1"/>
    <col min="12" max="12" width="19.8515625" style="41" customWidth="1"/>
    <col min="13" max="13" width="21.7109375" style="41" customWidth="1"/>
    <col min="14" max="14" width="20.00390625" style="41" customWidth="1"/>
    <col min="15" max="16384" width="9.140625" style="41" customWidth="1"/>
  </cols>
  <sheetData>
    <row r="1" spans="1:14" ht="1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 t="s">
        <v>90</v>
      </c>
    </row>
    <row r="2" spans="1:14" ht="22.9" customHeight="1">
      <c r="A2" s="123" t="s">
        <v>62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 ht="15">
      <c r="A3" s="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21" customHeight="1">
      <c r="A4" s="123" t="s">
        <v>91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15">
      <c r="A5" s="57"/>
      <c r="B5" s="58"/>
      <c r="C5" s="58"/>
      <c r="D5" s="58"/>
      <c r="E5" s="58"/>
      <c r="F5" s="100"/>
      <c r="G5" s="58"/>
      <c r="H5" s="58"/>
      <c r="I5" s="58"/>
      <c r="J5" s="102"/>
      <c r="K5" s="58"/>
      <c r="L5" s="58"/>
      <c r="M5" s="58"/>
      <c r="N5" s="59"/>
    </row>
    <row r="6" spans="1:14" ht="15" customHeight="1">
      <c r="A6" s="126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4" ht="15.75" thickBot="1">
      <c r="A7" s="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130.5" customHeight="1" thickBot="1">
      <c r="A8" s="10" t="s">
        <v>37</v>
      </c>
      <c r="B8" s="11" t="s">
        <v>38</v>
      </c>
      <c r="C8" s="60" t="s">
        <v>39</v>
      </c>
      <c r="D8" s="60" t="s">
        <v>40</v>
      </c>
      <c r="E8" s="60" t="s">
        <v>41</v>
      </c>
      <c r="F8" s="101" t="s">
        <v>79</v>
      </c>
      <c r="G8" s="63" t="s">
        <v>42</v>
      </c>
      <c r="H8" s="60" t="s">
        <v>43</v>
      </c>
      <c r="I8" s="60" t="s">
        <v>44</v>
      </c>
      <c r="J8" s="60" t="s">
        <v>85</v>
      </c>
      <c r="K8" s="60" t="s">
        <v>45</v>
      </c>
      <c r="L8" s="60" t="s">
        <v>46</v>
      </c>
      <c r="M8" s="60" t="s">
        <v>47</v>
      </c>
      <c r="N8" s="61" t="s">
        <v>48</v>
      </c>
    </row>
    <row r="9" spans="1:14" ht="18" customHeight="1" thickBot="1">
      <c r="A9" s="12" t="s">
        <v>0</v>
      </c>
      <c r="B9" s="129" t="s">
        <v>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</row>
    <row r="10" spans="1:14" ht="18" customHeight="1">
      <c r="A10" s="17" t="s">
        <v>2</v>
      </c>
      <c r="B10" s="117" t="s">
        <v>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18" customHeight="1">
      <c r="A11" s="46" t="s">
        <v>63</v>
      </c>
      <c r="B11" s="78" t="s">
        <v>61</v>
      </c>
      <c r="C11" s="48" t="s">
        <v>73</v>
      </c>
      <c r="D11" s="13"/>
      <c r="E11" s="13"/>
      <c r="F11" s="13"/>
      <c r="G11" s="13"/>
      <c r="H11" s="49">
        <v>1</v>
      </c>
      <c r="I11" s="49" t="s">
        <v>35</v>
      </c>
      <c r="J11" s="49" t="s">
        <v>87</v>
      </c>
      <c r="K11" s="49">
        <v>3</v>
      </c>
      <c r="L11" s="50"/>
      <c r="M11" s="51">
        <f>ROUND(L11,2)</f>
        <v>0</v>
      </c>
      <c r="N11" s="52">
        <f>K11*M11</f>
        <v>0</v>
      </c>
    </row>
    <row r="12" spans="1:14" ht="18" customHeight="1">
      <c r="A12" s="46" t="s">
        <v>65</v>
      </c>
      <c r="B12" s="47" t="s">
        <v>5</v>
      </c>
      <c r="C12" s="48" t="s">
        <v>74</v>
      </c>
      <c r="D12" s="13"/>
      <c r="E12" s="13"/>
      <c r="F12" s="13"/>
      <c r="G12" s="13"/>
      <c r="H12" s="49">
        <v>1</v>
      </c>
      <c r="I12" s="49" t="s">
        <v>35</v>
      </c>
      <c r="J12" s="49" t="s">
        <v>87</v>
      </c>
      <c r="K12" s="49">
        <v>5</v>
      </c>
      <c r="L12" s="50"/>
      <c r="M12" s="51">
        <f>ROUND(L12,2)</f>
        <v>0</v>
      </c>
      <c r="N12" s="52">
        <f>K12*M12</f>
        <v>0</v>
      </c>
    </row>
    <row r="13" spans="1:14" ht="18" customHeight="1">
      <c r="A13" s="15" t="s">
        <v>4</v>
      </c>
      <c r="B13" s="131" t="s">
        <v>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8" customHeight="1">
      <c r="A14" s="46" t="s">
        <v>4</v>
      </c>
      <c r="B14" s="47" t="s">
        <v>3</v>
      </c>
      <c r="C14" s="48" t="s">
        <v>75</v>
      </c>
      <c r="D14" s="13"/>
      <c r="E14" s="13"/>
      <c r="F14" s="13"/>
      <c r="G14" s="13"/>
      <c r="H14" s="49">
        <v>1</v>
      </c>
      <c r="I14" s="49" t="s">
        <v>35</v>
      </c>
      <c r="J14" s="49" t="s">
        <v>87</v>
      </c>
      <c r="K14" s="49">
        <v>23</v>
      </c>
      <c r="L14" s="50"/>
      <c r="M14" s="51">
        <f>ROUND(L14,2)</f>
        <v>0</v>
      </c>
      <c r="N14" s="52">
        <f>K14*M14</f>
        <v>0</v>
      </c>
    </row>
    <row r="15" spans="1:14" ht="18" customHeight="1">
      <c r="A15" s="46" t="s">
        <v>4</v>
      </c>
      <c r="B15" s="47" t="s">
        <v>3</v>
      </c>
      <c r="C15" s="48" t="s">
        <v>75</v>
      </c>
      <c r="D15" s="13"/>
      <c r="E15" s="13"/>
      <c r="F15" s="13"/>
      <c r="G15" s="13"/>
      <c r="H15" s="49">
        <v>2.5</v>
      </c>
      <c r="I15" s="49" t="s">
        <v>35</v>
      </c>
      <c r="J15" s="49" t="s">
        <v>87</v>
      </c>
      <c r="K15" s="49">
        <v>4</v>
      </c>
      <c r="L15" s="50"/>
      <c r="M15" s="51">
        <f>ROUND(L15,2)</f>
        <v>0</v>
      </c>
      <c r="N15" s="52">
        <f>K15*M15</f>
        <v>0</v>
      </c>
    </row>
    <row r="16" spans="1:14" ht="18" customHeight="1">
      <c r="A16" s="17" t="s">
        <v>6</v>
      </c>
      <c r="B16" s="117" t="s">
        <v>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</row>
    <row r="17" spans="1:14" ht="18" customHeight="1">
      <c r="A17" s="46" t="s">
        <v>6</v>
      </c>
      <c r="B17" s="47" t="s">
        <v>7</v>
      </c>
      <c r="C17" s="48" t="s">
        <v>49</v>
      </c>
      <c r="D17" s="13"/>
      <c r="E17" s="13"/>
      <c r="F17" s="13"/>
      <c r="G17" s="13"/>
      <c r="H17" s="49">
        <v>1</v>
      </c>
      <c r="I17" s="49" t="s">
        <v>35</v>
      </c>
      <c r="J17" s="49" t="s">
        <v>87</v>
      </c>
      <c r="K17" s="49">
        <v>10</v>
      </c>
      <c r="L17" s="50"/>
      <c r="M17" s="51">
        <f>ROUND(L17,2)</f>
        <v>0</v>
      </c>
      <c r="N17" s="52">
        <f>K17*M17</f>
        <v>0</v>
      </c>
    </row>
    <row r="18" spans="1:14" ht="18" customHeight="1" thickBo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4" ht="18" customHeight="1" thickBot="1">
      <c r="A19" s="53"/>
      <c r="B19" s="54"/>
      <c r="C19" s="54"/>
      <c r="D19" s="54"/>
      <c r="E19" s="54"/>
      <c r="F19" s="54"/>
      <c r="G19" s="54"/>
      <c r="H19" s="120" t="s">
        <v>80</v>
      </c>
      <c r="I19" s="121"/>
      <c r="J19" s="121"/>
      <c r="K19" s="121"/>
      <c r="L19" s="121"/>
      <c r="M19" s="122"/>
      <c r="N19" s="14">
        <f>N17+N11+N12+N14+N15</f>
        <v>0</v>
      </c>
    </row>
    <row r="20" spans="1:14" ht="1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ht="15">
      <c r="A21" s="116"/>
      <c r="B21" s="20" t="s">
        <v>81</v>
      </c>
      <c r="C21" s="4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ht="15.75" thickBot="1">
      <c r="A22" s="5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</row>
  </sheetData>
  <mergeCells count="8">
    <mergeCell ref="B10:N10"/>
    <mergeCell ref="B16:N16"/>
    <mergeCell ref="H19:M19"/>
    <mergeCell ref="A2:N2"/>
    <mergeCell ref="A4:N4"/>
    <mergeCell ref="A6:N6"/>
    <mergeCell ref="B9:N9"/>
    <mergeCell ref="B13:N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I24"/>
  <sheetViews>
    <sheetView showGridLines="0" tabSelected="1" zoomScale="85" zoomScaleNormal="85" zoomScaleSheetLayoutView="100" workbookViewId="0" topLeftCell="A19">
      <selection activeCell="A13" sqref="A13:I14"/>
    </sheetView>
  </sheetViews>
  <sheetFormatPr defaultColWidth="9.140625" defaultRowHeight="15"/>
  <cols>
    <col min="1" max="1" width="4.7109375" style="41" customWidth="1"/>
    <col min="2" max="2" width="31.57421875" style="41" customWidth="1"/>
    <col min="3" max="3" width="14.00390625" style="41" customWidth="1"/>
    <col min="4" max="5" width="10.57421875" style="41" customWidth="1"/>
    <col min="6" max="6" width="15.8515625" style="41" customWidth="1"/>
    <col min="7" max="7" width="10.57421875" style="41" customWidth="1"/>
    <col min="8" max="8" width="76.57421875" style="41" customWidth="1"/>
    <col min="9" max="9" width="36.28125" style="41" customWidth="1"/>
    <col min="10" max="16384" width="9.140625" style="41" customWidth="1"/>
  </cols>
  <sheetData>
    <row r="1" spans="1:9" ht="15">
      <c r="A1" s="42"/>
      <c r="B1" s="42"/>
      <c r="C1" s="42"/>
      <c r="D1" s="42"/>
      <c r="E1" s="42"/>
      <c r="F1" s="42"/>
      <c r="G1" s="42"/>
      <c r="H1" s="42"/>
      <c r="I1" s="99" t="str">
        <f>Nabídka!N1</f>
        <v>Výzva k podání nabídek LFHKDNS01-K1-01-2023 – příloha č. 4b</v>
      </c>
    </row>
    <row r="2" spans="1:9" ht="1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134" t="s">
        <v>62</v>
      </c>
      <c r="B3" s="134"/>
      <c r="C3" s="134"/>
      <c r="D3" s="134"/>
      <c r="E3" s="134"/>
      <c r="F3" s="134"/>
      <c r="G3" s="134"/>
      <c r="H3" s="134"/>
      <c r="I3" s="134"/>
    </row>
    <row r="4" spans="1:9" ht="15">
      <c r="A4" s="42"/>
      <c r="B4" s="42"/>
      <c r="C4" s="42"/>
      <c r="D4" s="42"/>
      <c r="E4" s="42"/>
      <c r="F4" s="42"/>
      <c r="G4" s="42"/>
      <c r="H4" s="42"/>
      <c r="I4" s="42"/>
    </row>
    <row r="5" spans="1:9" ht="19.15" customHeight="1">
      <c r="A5" s="124" t="str">
        <f>Nabídka!A4</f>
        <v>Část 2 – Rozpouštědla p.a.</v>
      </c>
      <c r="B5" s="124"/>
      <c r="C5" s="124"/>
      <c r="D5" s="124"/>
      <c r="E5" s="124"/>
      <c r="F5" s="124"/>
      <c r="G5" s="124"/>
      <c r="H5" s="124"/>
      <c r="I5" s="124"/>
    </row>
    <row r="6" spans="1:9" ht="15">
      <c r="A6" s="62"/>
      <c r="B6" s="62"/>
      <c r="C6" s="62"/>
      <c r="D6" s="62"/>
      <c r="E6" s="62"/>
      <c r="F6" s="62"/>
      <c r="G6" s="62"/>
      <c r="H6" s="42"/>
      <c r="I6" s="42"/>
    </row>
    <row r="7" spans="1:9" ht="15">
      <c r="A7" s="137" t="s">
        <v>82</v>
      </c>
      <c r="B7" s="137"/>
      <c r="C7" s="137"/>
      <c r="D7" s="137"/>
      <c r="E7" s="137"/>
      <c r="F7" s="137"/>
      <c r="G7" s="137"/>
      <c r="H7" s="137"/>
      <c r="I7" s="137"/>
    </row>
    <row r="8" spans="1:9" ht="15">
      <c r="A8" s="42"/>
      <c r="B8" s="42"/>
      <c r="C8" s="42"/>
      <c r="D8" s="42"/>
      <c r="E8" s="42"/>
      <c r="F8" s="42"/>
      <c r="G8" s="42"/>
      <c r="H8" s="42"/>
      <c r="I8" s="42"/>
    </row>
    <row r="9" ht="19.15" customHeight="1" thickBot="1"/>
    <row r="10" spans="1:9" s="1" customFormat="1" ht="15">
      <c r="A10" s="135" t="s">
        <v>51</v>
      </c>
      <c r="B10" s="136"/>
      <c r="C10" s="83" t="s">
        <v>36</v>
      </c>
      <c r="D10" s="84"/>
      <c r="E10" s="84"/>
      <c r="F10" s="84"/>
      <c r="G10" s="84"/>
      <c r="H10" s="84"/>
      <c r="I10" s="85"/>
    </row>
    <row r="11" spans="1:9" s="1" customFormat="1" ht="15">
      <c r="A11" s="86"/>
      <c r="B11" s="87" t="s">
        <v>76</v>
      </c>
      <c r="C11" s="88" t="s">
        <v>77</v>
      </c>
      <c r="D11" s="89"/>
      <c r="E11" s="89"/>
      <c r="F11" s="89"/>
      <c r="G11" s="89"/>
      <c r="H11" s="90"/>
      <c r="I11" s="91"/>
    </row>
    <row r="12" spans="1:9" s="1" customFormat="1" ht="45.75" thickBot="1">
      <c r="A12" s="105" t="s">
        <v>37</v>
      </c>
      <c r="B12" s="106" t="s">
        <v>38</v>
      </c>
      <c r="C12" s="107" t="s">
        <v>39</v>
      </c>
      <c r="D12" s="107" t="s">
        <v>43</v>
      </c>
      <c r="E12" s="107" t="s">
        <v>44</v>
      </c>
      <c r="F12" s="107" t="s">
        <v>85</v>
      </c>
      <c r="G12" s="107" t="s">
        <v>45</v>
      </c>
      <c r="H12" s="108" t="s">
        <v>52</v>
      </c>
      <c r="I12" s="109" t="s">
        <v>53</v>
      </c>
    </row>
    <row r="13" spans="1:9" s="1" customFormat="1" ht="45">
      <c r="A13" s="103" t="s">
        <v>63</v>
      </c>
      <c r="B13" s="110" t="s">
        <v>61</v>
      </c>
      <c r="C13" s="111" t="s">
        <v>64</v>
      </c>
      <c r="D13" s="104">
        <v>1</v>
      </c>
      <c r="E13" s="104" t="s">
        <v>35</v>
      </c>
      <c r="F13" s="104" t="s">
        <v>87</v>
      </c>
      <c r="G13" s="112">
        <v>2</v>
      </c>
      <c r="H13" s="113" t="s">
        <v>83</v>
      </c>
      <c r="I13" s="114" t="s">
        <v>56</v>
      </c>
    </row>
    <row r="14" spans="1:9" s="1" customFormat="1" ht="15.75" thickBot="1">
      <c r="A14" s="25" t="s">
        <v>65</v>
      </c>
      <c r="B14" s="142" t="s">
        <v>5</v>
      </c>
      <c r="C14" s="143" t="s">
        <v>66</v>
      </c>
      <c r="D14" s="144">
        <v>1</v>
      </c>
      <c r="E14" s="144" t="s">
        <v>35</v>
      </c>
      <c r="F14" s="144" t="s">
        <v>87</v>
      </c>
      <c r="G14" s="145">
        <v>3</v>
      </c>
      <c r="H14" s="146" t="s">
        <v>84</v>
      </c>
      <c r="I14" s="148" t="s">
        <v>88</v>
      </c>
    </row>
    <row r="15" s="1" customFormat="1" ht="15.75" thickBot="1"/>
    <row r="16" spans="1:9" s="1" customFormat="1" ht="15">
      <c r="A16" s="135" t="s">
        <v>51</v>
      </c>
      <c r="B16" s="136"/>
      <c r="C16" s="83" t="s">
        <v>78</v>
      </c>
      <c r="D16" s="84"/>
      <c r="E16" s="84"/>
      <c r="F16" s="84"/>
      <c r="G16" s="84"/>
      <c r="H16" s="84"/>
      <c r="I16" s="85"/>
    </row>
    <row r="17" spans="1:9" s="1" customFormat="1" ht="15">
      <c r="A17" s="86"/>
      <c r="B17" s="87" t="s">
        <v>76</v>
      </c>
      <c r="C17" s="88" t="s">
        <v>77</v>
      </c>
      <c r="D17" s="89"/>
      <c r="E17" s="89"/>
      <c r="F17" s="89"/>
      <c r="G17" s="89"/>
      <c r="H17" s="90"/>
      <c r="I17" s="91"/>
    </row>
    <row r="18" spans="1:9" s="1" customFormat="1" ht="45.75" thickBot="1">
      <c r="A18" s="105" t="s">
        <v>37</v>
      </c>
      <c r="B18" s="106" t="s">
        <v>38</v>
      </c>
      <c r="C18" s="107" t="s">
        <v>39</v>
      </c>
      <c r="D18" s="107" t="s">
        <v>43</v>
      </c>
      <c r="E18" s="107" t="s">
        <v>44</v>
      </c>
      <c r="F18" s="107" t="s">
        <v>85</v>
      </c>
      <c r="G18" s="107" t="s">
        <v>45</v>
      </c>
      <c r="H18" s="108" t="s">
        <v>52</v>
      </c>
      <c r="I18" s="109" t="s">
        <v>53</v>
      </c>
    </row>
    <row r="19" spans="1:9" s="1" customFormat="1" ht="15">
      <c r="A19" s="103" t="s">
        <v>63</v>
      </c>
      <c r="B19" s="110" t="s">
        <v>61</v>
      </c>
      <c r="C19" s="111" t="s">
        <v>64</v>
      </c>
      <c r="D19" s="104">
        <v>1</v>
      </c>
      <c r="E19" s="104" t="s">
        <v>35</v>
      </c>
      <c r="F19" s="104" t="s">
        <v>87</v>
      </c>
      <c r="G19" s="112">
        <v>1</v>
      </c>
      <c r="H19" s="113" t="s">
        <v>84</v>
      </c>
      <c r="I19" s="115" t="s">
        <v>55</v>
      </c>
    </row>
    <row r="20" spans="1:9" s="1" customFormat="1" ht="36.75" customHeight="1">
      <c r="A20" s="16" t="s">
        <v>65</v>
      </c>
      <c r="B20" s="80" t="s">
        <v>5</v>
      </c>
      <c r="C20" s="81" t="s">
        <v>66</v>
      </c>
      <c r="D20" s="79">
        <v>1</v>
      </c>
      <c r="E20" s="79" t="s">
        <v>35</v>
      </c>
      <c r="F20" s="79" t="s">
        <v>87</v>
      </c>
      <c r="G20" s="96">
        <v>2</v>
      </c>
      <c r="H20" s="97" t="s">
        <v>89</v>
      </c>
      <c r="I20" s="98" t="s">
        <v>54</v>
      </c>
    </row>
    <row r="21" spans="1:9" s="1" customFormat="1" ht="30">
      <c r="A21" s="16" t="s">
        <v>4</v>
      </c>
      <c r="B21" s="80" t="s">
        <v>3</v>
      </c>
      <c r="C21" s="81" t="s">
        <v>68</v>
      </c>
      <c r="D21" s="79">
        <v>1</v>
      </c>
      <c r="E21" s="79" t="s">
        <v>35</v>
      </c>
      <c r="F21" s="79" t="s">
        <v>87</v>
      </c>
      <c r="G21" s="96">
        <v>15</v>
      </c>
      <c r="H21" s="97" t="s">
        <v>67</v>
      </c>
      <c r="I21" s="98" t="s">
        <v>54</v>
      </c>
    </row>
    <row r="22" spans="1:9" s="1" customFormat="1" ht="15">
      <c r="A22" s="16" t="s">
        <v>4</v>
      </c>
      <c r="B22" s="80" t="s">
        <v>3</v>
      </c>
      <c r="C22" s="81" t="s">
        <v>68</v>
      </c>
      <c r="D22" s="79">
        <v>1</v>
      </c>
      <c r="E22" s="79" t="s">
        <v>35</v>
      </c>
      <c r="F22" s="79" t="s">
        <v>87</v>
      </c>
      <c r="G22" s="96">
        <v>8</v>
      </c>
      <c r="H22" s="97" t="s">
        <v>84</v>
      </c>
      <c r="I22" s="98" t="s">
        <v>55</v>
      </c>
    </row>
    <row r="23" spans="1:9" s="1" customFormat="1" ht="33" customHeight="1">
      <c r="A23" s="16" t="s">
        <v>4</v>
      </c>
      <c r="B23" s="80" t="s">
        <v>3</v>
      </c>
      <c r="C23" s="81" t="s">
        <v>68</v>
      </c>
      <c r="D23" s="79">
        <v>2.5</v>
      </c>
      <c r="E23" s="79" t="s">
        <v>35</v>
      </c>
      <c r="F23" s="79" t="s">
        <v>87</v>
      </c>
      <c r="G23" s="96">
        <v>4</v>
      </c>
      <c r="H23" s="97" t="s">
        <v>89</v>
      </c>
      <c r="I23" s="98" t="s">
        <v>54</v>
      </c>
    </row>
    <row r="24" spans="1:9" s="1" customFormat="1" ht="30.75" thickBot="1">
      <c r="A24" s="25" t="s">
        <v>6</v>
      </c>
      <c r="B24" s="142" t="s">
        <v>7</v>
      </c>
      <c r="C24" s="143" t="s">
        <v>69</v>
      </c>
      <c r="D24" s="144">
        <v>1</v>
      </c>
      <c r="E24" s="144" t="s">
        <v>35</v>
      </c>
      <c r="F24" s="144" t="s">
        <v>87</v>
      </c>
      <c r="G24" s="145">
        <v>10</v>
      </c>
      <c r="H24" s="146" t="s">
        <v>67</v>
      </c>
      <c r="I24" s="147" t="s">
        <v>54</v>
      </c>
    </row>
  </sheetData>
  <mergeCells count="5">
    <mergeCell ref="A3:I3"/>
    <mergeCell ref="A16:B16"/>
    <mergeCell ref="A10:B10"/>
    <mergeCell ref="A5:I5"/>
    <mergeCell ref="A7:I7"/>
  </mergeCells>
  <dataValidations count="3">
    <dataValidation type="list" allowBlank="1" showInputMessage="1" showErrorMessage="1" sqref="H14">
      <formula1>'C:\Users\hanzlovha\AppData\Local\Microsoft\Windows\INetCache\Content.Outlook\5MY6VSSG\[Prev. lék._SBĚR-pracoviště FINAL.xlsx]zdroj'!#REF!</formula1>
    </dataValidation>
    <dataValidation type="list" allowBlank="1" showInputMessage="1" showErrorMessage="1" sqref="H13">
      <formula1>'C:\Users\hanzlovha\AppData\Local\Microsoft\Windows\INetCache\Content.Outlook\5MY6VSSG\[vzor_SBĚR-pracoviště FINAL_2021-06-02.xlsx]zdroj'!#REF!</formula1>
    </dataValidation>
    <dataValidation type="list" allowBlank="1" showInputMessage="1" showErrorMessage="1" sqref="H19:H24">
      <formula1>'C:\Users\hanzlovha\AppData\Local\Microsoft\Windows\INetCache\Content.Outlook\5MY6VSSG\[SBĚR-pracoviště FINAL_2021-06-02  kopie.xlsx]zdroj'!#REF!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97CF-3202-4AB0-BAF9-84BC64F4C5CB}">
  <sheetPr>
    <tabColor rgb="FFFFC000"/>
  </sheetPr>
  <dimension ref="A1:B12"/>
  <sheetViews>
    <sheetView workbookViewId="0" topLeftCell="A1">
      <selection activeCell="B1" sqref="B1"/>
    </sheetView>
  </sheetViews>
  <sheetFormatPr defaultColWidth="9.140625" defaultRowHeight="15"/>
  <cols>
    <col min="1" max="1" width="41.7109375" style="1" customWidth="1"/>
    <col min="2" max="2" width="20.28125" style="1" customWidth="1"/>
    <col min="3" max="16384" width="9.140625" style="1" customWidth="1"/>
  </cols>
  <sheetData>
    <row r="1" ht="15">
      <c r="B1" s="92" t="str">
        <f>Nabídka!$N$1</f>
        <v>Výzva k podání nabídek LFHKDNS01-K1-01-2023 – příloha č. 4b</v>
      </c>
    </row>
    <row r="2" ht="15.75" thickBot="1"/>
    <row r="3" spans="1:2" ht="18.75">
      <c r="A3" s="64" t="s">
        <v>24</v>
      </c>
      <c r="B3" s="65"/>
    </row>
    <row r="4" spans="1:2" ht="15">
      <c r="A4" s="66"/>
      <c r="B4" s="67"/>
    </row>
    <row r="5" spans="1:2" ht="21">
      <c r="A5" s="68" t="s">
        <v>70</v>
      </c>
      <c r="B5" s="69"/>
    </row>
    <row r="6" spans="1:2" ht="15.75" thickBot="1">
      <c r="A6" s="66"/>
      <c r="B6" s="67"/>
    </row>
    <row r="7" spans="1:2" ht="16.5" thickBot="1">
      <c r="A7" s="138" t="s">
        <v>50</v>
      </c>
      <c r="B7" s="139"/>
    </row>
    <row r="8" spans="1:2" ht="16.5" thickBot="1">
      <c r="A8" s="70" t="s">
        <v>13</v>
      </c>
      <c r="B8" s="71" t="s">
        <v>14</v>
      </c>
    </row>
    <row r="9" spans="1:2" ht="15">
      <c r="A9" s="72" t="s">
        <v>25</v>
      </c>
      <c r="B9" s="74" t="s">
        <v>57</v>
      </c>
    </row>
    <row r="10" spans="1:2" ht="15">
      <c r="A10" s="73" t="s">
        <v>27</v>
      </c>
      <c r="B10" s="75" t="s">
        <v>60</v>
      </c>
    </row>
    <row r="11" spans="1:2" ht="15">
      <c r="A11" s="73" t="s">
        <v>11</v>
      </c>
      <c r="B11" s="75" t="s">
        <v>29</v>
      </c>
    </row>
    <row r="12" spans="1:2" ht="15.75" thickBot="1">
      <c r="A12" s="76" t="s">
        <v>58</v>
      </c>
      <c r="B12" s="77" t="s">
        <v>59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DE49-AC7E-42C2-B0E5-A7C1B7425ECF}">
  <sheetPr>
    <tabColor rgb="FFFFC000"/>
  </sheetPr>
  <dimension ref="A1:D12"/>
  <sheetViews>
    <sheetView workbookViewId="0" topLeftCell="A1">
      <selection activeCell="B1" sqref="B1"/>
    </sheetView>
  </sheetViews>
  <sheetFormatPr defaultColWidth="9.140625" defaultRowHeight="15"/>
  <cols>
    <col min="1" max="1" width="34.57421875" style="1" customWidth="1"/>
    <col min="2" max="2" width="25.28125" style="1" customWidth="1"/>
    <col min="3" max="3" width="9.140625" style="1" customWidth="1"/>
    <col min="4" max="4" width="17.7109375" style="2" bestFit="1" customWidth="1"/>
    <col min="5" max="16384" width="9.140625" style="1" customWidth="1"/>
  </cols>
  <sheetData>
    <row r="1" ht="15">
      <c r="B1" s="92" t="str">
        <f>Nabídka!$N$1</f>
        <v>Výzva k podání nabídek LFHKDNS01-K1-01-2023 – příloha č. 4b</v>
      </c>
    </row>
    <row r="2" ht="15.75" thickBot="1"/>
    <row r="3" spans="1:2" ht="18.75">
      <c r="A3" s="64" t="s">
        <v>24</v>
      </c>
      <c r="B3" s="65"/>
    </row>
    <row r="4" spans="1:2" ht="15">
      <c r="A4" s="66"/>
      <c r="B4" s="67"/>
    </row>
    <row r="5" spans="1:2" ht="21">
      <c r="A5" s="68" t="s">
        <v>71</v>
      </c>
      <c r="B5" s="69"/>
    </row>
    <row r="6" spans="1:2" ht="15.75" thickBot="1">
      <c r="A6" s="66"/>
      <c r="B6" s="67"/>
    </row>
    <row r="7" spans="1:2" ht="16.5" thickBot="1">
      <c r="A7" s="138" t="s">
        <v>50</v>
      </c>
      <c r="B7" s="139"/>
    </row>
    <row r="8" spans="1:4" ht="16.5" thickBot="1">
      <c r="A8" s="70" t="s">
        <v>13</v>
      </c>
      <c r="B8" s="71" t="s">
        <v>14</v>
      </c>
      <c r="D8" s="5"/>
    </row>
    <row r="9" spans="1:4" ht="15">
      <c r="A9" s="72" t="s">
        <v>25</v>
      </c>
      <c r="B9" s="82" t="s">
        <v>26</v>
      </c>
      <c r="D9" s="6"/>
    </row>
    <row r="10" spans="1:4" ht="15">
      <c r="A10" s="73" t="s">
        <v>27</v>
      </c>
      <c r="B10" s="75" t="s">
        <v>28</v>
      </c>
      <c r="D10" s="6"/>
    </row>
    <row r="11" spans="1:4" ht="15">
      <c r="A11" s="73" t="s">
        <v>11</v>
      </c>
      <c r="B11" s="75" t="s">
        <v>29</v>
      </c>
      <c r="D11" s="7"/>
    </row>
    <row r="12" spans="1:4" ht="18.75" thickBot="1">
      <c r="A12" s="76" t="s">
        <v>10</v>
      </c>
      <c r="B12" s="77" t="s">
        <v>30</v>
      </c>
      <c r="D12" s="7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EC0A-FAB7-45C6-B8D9-F9A2B5CC085C}">
  <sheetPr>
    <tabColor rgb="FFFFC000"/>
  </sheetPr>
  <dimension ref="A1:H13"/>
  <sheetViews>
    <sheetView workbookViewId="0" topLeftCell="A1">
      <selection activeCell="B1" sqref="B1"/>
    </sheetView>
  </sheetViews>
  <sheetFormatPr defaultColWidth="9.140625" defaultRowHeight="15"/>
  <cols>
    <col min="1" max="1" width="31.57421875" style="1" customWidth="1"/>
    <col min="2" max="2" width="27.8515625" style="1" customWidth="1"/>
    <col min="3" max="3" width="9.140625" style="1" customWidth="1"/>
    <col min="4" max="4" width="10.57421875" style="1" bestFit="1" customWidth="1"/>
    <col min="5" max="16384" width="9.140625" style="1" customWidth="1"/>
  </cols>
  <sheetData>
    <row r="1" ht="15">
      <c r="B1" s="92" t="str">
        <f>Nabídka!$N$1</f>
        <v>Výzva k podání nabídek LFHKDNS01-K1-01-2023 – příloha č. 4b</v>
      </c>
    </row>
    <row r="2" ht="15.75" thickBot="1"/>
    <row r="3" spans="1:2" ht="18.75">
      <c r="A3" s="21" t="s">
        <v>24</v>
      </c>
      <c r="B3" s="34"/>
    </row>
    <row r="4" spans="1:2" ht="21">
      <c r="A4" s="22"/>
      <c r="B4" s="19"/>
    </row>
    <row r="5" spans="1:2" ht="21">
      <c r="A5" s="23" t="s">
        <v>72</v>
      </c>
      <c r="B5" s="35"/>
    </row>
    <row r="6" spans="1:8" ht="21.75" thickBot="1">
      <c r="A6" s="22"/>
      <c r="B6" s="19"/>
      <c r="H6" s="3"/>
    </row>
    <row r="7" spans="1:8" ht="16.5" thickBot="1">
      <c r="A7" s="140" t="s">
        <v>50</v>
      </c>
      <c r="B7" s="141"/>
      <c r="H7" s="3"/>
    </row>
    <row r="8" spans="1:4" ht="16.5" thickBot="1">
      <c r="A8" s="29" t="s">
        <v>13</v>
      </c>
      <c r="B8" s="37" t="s">
        <v>14</v>
      </c>
      <c r="D8" s="3"/>
    </row>
    <row r="9" spans="1:4" ht="15">
      <c r="A9" s="27" t="s">
        <v>15</v>
      </c>
      <c r="B9" s="28" t="s">
        <v>16</v>
      </c>
      <c r="D9" s="4"/>
    </row>
    <row r="10" spans="1:4" ht="15">
      <c r="A10" s="16" t="s">
        <v>17</v>
      </c>
      <c r="B10" s="24" t="s">
        <v>18</v>
      </c>
      <c r="D10" s="4"/>
    </row>
    <row r="11" spans="1:4" ht="15">
      <c r="A11" s="16" t="s">
        <v>19</v>
      </c>
      <c r="B11" s="24" t="s">
        <v>20</v>
      </c>
      <c r="D11" s="2"/>
    </row>
    <row r="12" spans="1:4" ht="18">
      <c r="A12" s="16" t="s">
        <v>21</v>
      </c>
      <c r="B12" s="24" t="s">
        <v>22</v>
      </c>
      <c r="D12" s="2"/>
    </row>
    <row r="13" spans="1:4" ht="15.75" thickBot="1">
      <c r="A13" s="25" t="s">
        <v>8</v>
      </c>
      <c r="B13" s="26" t="s">
        <v>23</v>
      </c>
      <c r="D13" s="4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A509-C890-4366-853F-A6DF3AF33665}">
  <sheetPr>
    <tabColor rgb="FFFFC000"/>
  </sheetPr>
  <dimension ref="A1:B11"/>
  <sheetViews>
    <sheetView workbookViewId="0" topLeftCell="A1">
      <selection activeCell="C21" sqref="C21"/>
    </sheetView>
  </sheetViews>
  <sheetFormatPr defaultColWidth="9.140625" defaultRowHeight="15"/>
  <cols>
    <col min="1" max="1" width="35.28125" style="1" bestFit="1" customWidth="1"/>
    <col min="2" max="2" width="22.28125" style="1" customWidth="1"/>
    <col min="3" max="16384" width="9.140625" style="1" customWidth="1"/>
  </cols>
  <sheetData>
    <row r="1" ht="15">
      <c r="B1" s="92" t="str">
        <f>Nabídka!$N$1</f>
        <v>Výzva k podání nabídek LFHKDNS01-K1-01-2023 – příloha č. 4b</v>
      </c>
    </row>
    <row r="2" ht="15.75" thickBot="1"/>
    <row r="3" spans="1:2" ht="18.75">
      <c r="A3" s="21" t="s">
        <v>24</v>
      </c>
      <c r="B3" s="34"/>
    </row>
    <row r="4" spans="1:2" ht="15">
      <c r="A4" s="18"/>
      <c r="B4" s="19"/>
    </row>
    <row r="5" spans="1:2" ht="21">
      <c r="A5" s="23" t="s">
        <v>34</v>
      </c>
      <c r="B5" s="35"/>
    </row>
    <row r="6" spans="1:2" ht="15.75" thickBot="1">
      <c r="A6" s="36"/>
      <c r="B6" s="19"/>
    </row>
    <row r="7" spans="1:2" ht="16.5" thickBot="1">
      <c r="A7" s="140" t="s">
        <v>50</v>
      </c>
      <c r="B7" s="141"/>
    </row>
    <row r="8" spans="1:2" ht="16.5" thickBot="1">
      <c r="A8" s="29" t="s">
        <v>13</v>
      </c>
      <c r="B8" s="40" t="s">
        <v>14</v>
      </c>
    </row>
    <row r="9" spans="1:2" ht="15">
      <c r="A9" s="38" t="s">
        <v>12</v>
      </c>
      <c r="B9" s="39" t="s">
        <v>9</v>
      </c>
    </row>
    <row r="10" spans="1:2" ht="15">
      <c r="A10" s="30" t="s">
        <v>31</v>
      </c>
      <c r="B10" s="31" t="s">
        <v>32</v>
      </c>
    </row>
    <row r="11" spans="1:2" ht="15.75" thickBot="1">
      <c r="A11" s="32" t="s">
        <v>33</v>
      </c>
      <c r="B11" s="33" t="s">
        <v>29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2023-03-16T12:14:27Z</dcterms:modified>
  <cp:category/>
  <cp:version/>
  <cp:contentType/>
  <cp:contentStatus/>
</cp:coreProperties>
</file>