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38400" windowHeight="17400" activeTab="0"/>
  </bookViews>
  <sheets>
    <sheet name="AV" sheetId="1" r:id="rId1"/>
  </sheets>
  <definedNames>
    <definedName name="_xlnm._FilterDatabase" localSheetId="0" hidden="1">'AV'!$A$3:$G$311</definedName>
    <definedName name="_Toc45886106" localSheetId="0">'AV'!$A$6</definedName>
    <definedName name="Excel_BuiltIn_Print_Titles_1">'AV'!$B$3:$HY$3</definedName>
    <definedName name="_xlnm.Print_Area" localSheetId="0">'AV'!$A$3:$G$264</definedName>
    <definedName name="_xlnm.Print_Titles" localSheetId="0">'AV'!$3:$3</definedName>
  </definedNames>
  <calcPr calcId="162913"/>
  <extLst/>
</workbook>
</file>

<file path=xl/sharedStrings.xml><?xml version="1.0" encoding="utf-8"?>
<sst xmlns="http://schemas.openxmlformats.org/spreadsheetml/2006/main" count="1128" uniqueCount="426">
  <si>
    <t>poř.č.</t>
  </si>
  <si>
    <t>název</t>
  </si>
  <si>
    <t>popis (minimální parametry)</t>
  </si>
  <si>
    <t>množstevní jednotka</t>
  </si>
  <si>
    <t>Kč/jednotka bez_DPH</t>
  </si>
  <si>
    <t>počet</t>
  </si>
  <si>
    <t>cena celkem / Kč bez DPH</t>
  </si>
  <si>
    <t>úplný výčet zařízení a jejich dílčích částí s přesným obchodním označením výrobce (objednací kód).</t>
  </si>
  <si>
    <t>1PP</t>
  </si>
  <si>
    <t>S1.59</t>
  </si>
  <si>
    <t>1.</t>
  </si>
  <si>
    <t>Interaktivní displej velký</t>
  </si>
  <si>
    <t>viz příloha 2b - specifikace displej velký</t>
  </si>
  <si>
    <t>ks</t>
  </si>
  <si>
    <t>2.</t>
  </si>
  <si>
    <t>Tablet ovládací</t>
  </si>
  <si>
    <t>Tablet s laminovaným  displejem, oleofobní a antireflexní úpravou, úhlopříčka min. 10,9' rozlišení min. 2360 × 1640 bodů, s kapacitní dotykovou vrstvou podporující multitouch (až 10 prstů), podpora dotykového pera, datové rozhraní USB-C, zadní kamera min. 12MP s podporou nahrávání videa až 4K/60fps, podpora HDR, přední kamera min. 12MP s podporou nahrávání videa až 4K/60fps, podpora HDR, zabudované stereo reproduktory, podpora min. WIFI 6 + Bluetooth 5.0, interní paměť min. 250GB, barva šedá nebo stříbrná, senzory min. tříosý gyroskop, akcelerometr, barometr, snímač okolního osvětlení.
Jako příslušenství požadujeme 1x napájení adaptér USB-C kabel min. 1 m + nabíječka min. 20 W USB-C. Dále pouzdro s klávesnicí, kompatibilita s nabízeným tabletem garantovaná výrobcem, obsahuje podsvícenou klávesnici s českou lokalizací + touchpad, současně použitelní jako stojan s různým úhlem náklonu, připojení s tabletem magnetické, integrovaná baterie pro nabíjení tabletu, USB-C konektor. Neutrální barevné provedení (šedá nebo černá), dostatečně odolné pro každodenní využití. Je požadována kompatibilita tabletu s aplikací Safe Exam Browser využívanou pro bezpečný provoz v rámci prostředí zadavatele a dále možnost nativního propojení a přenosu obrazu mezi tabletem a dodávaným interaktivním displejem. Záruka min. 24 měsíců u dodavatele s opravou nebo výměnou do 30 dnů.</t>
  </si>
  <si>
    <t>3.</t>
  </si>
  <si>
    <t>Vertikální pojezd pro displeje</t>
  </si>
  <si>
    <t>Nástěnný posuvný držák s podlahovou podporou  - umožní montáž a vertikální posuv displeje až do hmotnosti 127 kg, je založen na důmyslném mechanickém řešení a nevyžaduje pro svoji práci elektrickou energii. Zdvih pojezdu min. 650 mm. Součástí bude set podlahových podpěr.</t>
  </si>
  <si>
    <t>4.</t>
  </si>
  <si>
    <t>Aktivní ozvučení</t>
  </si>
  <si>
    <t>Instalační reproduktor v provedení multimediální ozvučovací lišta - soundbar, s jednoduchou obsluhu, vynikající kvalitou zvuku bez potřeby použití subwooferu. Kompatibilní a umožňující jednoduchou montáž nad dodávaný int. displej. Minimalizace přenosu zvuku do sousedních místností. Ovládání hlasitosti prostřednictvím manuálního tlačítkového ovládacího prvku s tlačítky volume + - a mute. Přepínač pro nastavení vstupního signálu typu variable / fixed source a přepínač omezující celkovou hlasitost v přednastavených min. 3 hodnotách. Ovládací prvky je možné uzamknout ochranným krytem, aby se zabránilo nežádoucí manipulaci. Frekvenční rozsah min: 40 Hz - 20 kHz. Frekvenční odezva: 50 Hz - 20 kHz. SPL: 94 dB. Připojení - vstup: 2 x RCA (L+R). Citlivost vstupu: min -10 dBV. Počet výškových reproduktorů: min. 1 pro kanál, basových reproduktorů min. 2 pro kanál. Zesilovač: min 20 W pro kanál, třída D. barva: černá nebo shodná s nabízeným int. displejem. Záruka min. 24 měsíců u dodavatele s opravou nebo výměnou do 30 dnů.</t>
  </si>
  <si>
    <t>5.</t>
  </si>
  <si>
    <t>Prodloužení USB po TP</t>
  </si>
  <si>
    <t>Prodloužení USB po TP kabelu, set vysílače a přijímače. Přenos interaktivního ovládání, kompatibilní dodávaným s interaktivním displejem.</t>
  </si>
  <si>
    <t>set</t>
  </si>
  <si>
    <t>6.</t>
  </si>
  <si>
    <t>Instalace AV techniky (displej a držák/pojezd)</t>
  </si>
  <si>
    <t>Instalace AV techniky, včetně AV kabeláže, instalace SW interaktivního zařízení, doprava materiálu a pracovníků, úklid materiálu a likvidace obalů, zaškolení obsluhy.</t>
  </si>
  <si>
    <t>7.</t>
  </si>
  <si>
    <t>S1.60</t>
  </si>
  <si>
    <t>8.</t>
  </si>
  <si>
    <t>9.</t>
  </si>
  <si>
    <t>10.</t>
  </si>
  <si>
    <t>11.</t>
  </si>
  <si>
    <t>12.</t>
  </si>
  <si>
    <t>13.</t>
  </si>
  <si>
    <t>14.</t>
  </si>
  <si>
    <t>S1.70</t>
  </si>
  <si>
    <t>15.</t>
  </si>
  <si>
    <t>16.</t>
  </si>
  <si>
    <t>17.</t>
  </si>
  <si>
    <t>Videokonferenční jednotka</t>
  </si>
  <si>
    <t>Kompaktní All-in-one USB zařízení pro účel videokonference, min. 4K integrovaná kamera s digitálním min. 5x zoomem a funkcí elektronické PTZ (natáčení a výřezy obrazu min. Full-HD), automatická detekce obličeje a jeho sledování v záběru, sledovací úhel kamery min. FOV 120º, rozlišení min. 4K UHD 2160p, integrované mikrofonní pole s min. 6 mikrofony s dosahem min. 3 metry, min. standard "full-duplex" komunikace tam-zpět v reálném čase, potlačení zpětné vazby (echo-canceling) a funkcí redukci šumů na pozadí, s možností rozšíření o stolní přídavný mikrofon, integrovaný stojan na stůl, možnost jednoduché montáže na monitor a na dodávanou interaktivním displejem. Porty a komunikační rozhraní min. 1x USB-C 3.x, min. 1x 3,5 mm audio IN konektor, konektor pro externí mikrofon, min. 1x, Bluetooth min. verze 4.2, Wi-Fi min. ve verzi 802.11ac.  Plná podpora pro operační systém MS Windows 10 nebo novější a MAC OS verze 10.14 nebo novější, plná podpora MS Teams.  Součástí dodávky je dálkové ovládání, min. 5metrový USB kabel, napájecí kabel nebo adaptér, stojánek a držák na zeď a interaktivní displej. Záruka na dobu minimálně 60 měsíců. Tato záruka musí být garantovaná přímo výrobcem zařízení. Technická podpora výrobce minimálně po dobu 60měsíců - software aktualizace (nové verze programového vybavení, zajištění trvalé podpory MS Teams).</t>
  </si>
  <si>
    <t>18.</t>
  </si>
  <si>
    <r>
      <t>Vertikál</t>
    </r>
    <r>
      <rPr>
        <sz val="10"/>
        <color theme="1"/>
        <rFont val="Arial"/>
        <family val="2"/>
      </rPr>
      <t>ní pojezd pro displeje - držák s křídly</t>
    </r>
  </si>
  <si>
    <t>Nástěnný posuvný držák s podlahovou podporou a tabulovými křídly - systém se skládá z výškového posunu, rámu pro uchycení displeje o úhlopříčce obrazu nabízeného int. displeje velkého a dvou keramických, magnetických křídel, která po zavření přikrývají celou plochu obrazu.Zdvih min.  650 mm, nosnost vlastního pojezdu min 169 kg (součet rámu+displeje + křídel). Součástí bude set podlahových podpěr.</t>
  </si>
  <si>
    <t>19.</t>
  </si>
  <si>
    <t>20.</t>
  </si>
  <si>
    <t>21.</t>
  </si>
  <si>
    <t>22.</t>
  </si>
  <si>
    <t>1NP</t>
  </si>
  <si>
    <t>23.</t>
  </si>
  <si>
    <t>1.1</t>
  </si>
  <si>
    <t>24.</t>
  </si>
  <si>
    <t>25.</t>
  </si>
  <si>
    <t>Tablet ovládací 2</t>
  </si>
  <si>
    <t>Tablet s laminovaným  displejem, oleofobní a antireflexní úpravou, úhlopříčka min. 10,9' rozlišení min. 2380 × 1668 bodů, s kapacitní dotykovou vrstvou podporující multitouch (až 10 prstů), podpora dotykového pera, datové rozhraní USB-C, zadní kamera min. 12MP s podporou nahrávání videa až 4K/60fps, podpora HDR, přední kamera min. 12MP s podporou nahrávání videa až 4K/60fps, podpora HDR, zabudované stereo reproduktory, podpora min. WIFI 6 + Bluetooth 5.0, interní paměť min. 512GB, 8GB operační paměť, barva šedá nebo stříbrná, senzory min. tříosý gyroskop, akcelerometr, barometr, snímač okolního osvětlení, nativní výstup DisplayPortu přes USB‑C.
Jako příslušenství požadujeme 1x napájení adaptér USB-C kabel min. 1 m + nabíječka min. 20 W USB-C. Dále pouzdro s klávesnicí, obsahuje podsvícenou klávesnici s českou lokalizací + touchpad, současně použitelní jako stojan s různým úhlem náklonu, připojení s tabletem magnetické, integrovaná baterie pro nabíjení tabletu, USB-C konektor a dále ovládací a kreslicí stylus, připojení přes Bluetooth, magnetické připojení k tabletu, nabíjení a párování. Kompatibilita příslušenství s nabízeným tabletem bude garantovaná výrobcem. Neutrální barevné provedení (šedá nebo černá), dostatečně odolné pro každodenní využití. Je požadována kompatibilita tabletu s aplikací Safe Exam Browser využívanou pro bezpečný provoz v rámci prostředí zadavatele a dále možnost nativního propojení a přenosu obrazu mezi tabletem a dodávaným interaktivním displejem. Záruka min. 24 měsíců u dodavatele s opravou nebo výměnou do 30 dnů.</t>
  </si>
  <si>
    <t>26.</t>
  </si>
  <si>
    <t>Tablet grafický</t>
  </si>
  <si>
    <t>Tablet grafický velikost minimálně 21,5" IPS displej, rozlišení min. 1920 × 1080, min 8000 úrovní přítlaku, rozlišení snímací vrstvy min 5080 lpi, barevný rozsah Adobe RGB min. 94 %, napájení přes USB, datové rozhraní min 1x USB-A verze min. 3.x a HDMI, pero Pro Pen 2 nebo kompatibilní, hmotnost do 5,6 kg. Jako příslušenství požadujeme 1x napájecí adaptér a integrovaný stojánek pro položení na stůl ve svislé nebo šikmé poloze. Možnost nativního propojení a přenosu obrazu mezi tabletem a dodávanou interaktivním displejem. Záruka min. 24 měsíců u dodavatele s opravou nebo výměnou do 30 dnů.</t>
  </si>
  <si>
    <t>27.</t>
  </si>
  <si>
    <t>Náhledový displej</t>
  </si>
  <si>
    <t>Zakřivený displej s úhlopříčkou min. 37,5", matný IPS displej, antireflexní filtr, LED podsvícení a technologie Flicker Free, rozlišení min.  3 840 × 1 600, pozorovací úhel min. 175° vodorovně i svisle, jas min. 300 cd/m2, kontrastní poměr min. 1 000 : 1 statický a min 5 000 000 : 1 dynamický, doba odezvy, min. 5 ms, poměr stran 21 : 9, vertikální frekvence snímání  49 až 76 Hz (doporučená 60 Hz), horizontální frekvence snímání 27 až 130 kHz, video vstupy -  HDMI 2.0 min 1x, DisplayPort 1.2 min 1x, min 1× USB-C (DisplayPort 1.2), 1× USB-C (napájení až 65 W), 3× USB 3.0, 1× výstup na sluchátka. Nastavitelný úhel monitoru, náklon min -5 až +20° a otočení alespoň ±45°, výškově nastavitelný stojan, podpora VESA držáku, součástí dodávky bude min. 1x flexibilní napájecí kabel 230V, display port kabel a propojovací USB kabel, záruka minimálně 60 měsíců s garantovanou dobou opravy do konce následujícího pracovního dne od nahlášení), tato záruka musí být garantovaná přímo výrobcem zařízení.</t>
  </si>
  <si>
    <t>28.</t>
  </si>
  <si>
    <t>Knihovna multimédií</t>
  </si>
  <si>
    <t>NAS pro ukládání multimediálních dat a záloh systémů, samostatně stojící provedení, min. 5 pozic pro pevné disky velikosti 3,5 nebo 2,5 palců (SATA, SSD), podpora výměny disků za běhu, další min. dvě pozice pro M.2 NVMe SSD disky, možnost budoucího rozšíření počtu pozic až na 15 disků (SATA, SSD). Zařízení bude osazeno min. 5x pevným diskem SATA výrobcem určenými pro NAS a s provozním režim 24/7, s kapacitou min. 12TB každý, cache 256 MB, 7200 otáček a výrobcem stanovenou hodnotou Mean Time Before Failure (MTFB) min. 1mil provozních hodin, plus bude součástí dodávky jeden stejný pevný disk navíc jako náhradní pro výměnu pro případ poruchy. Dále bude osazeno SSD cache, NAND flash, kapacita min. 400 GB, formát M.2 2280, rozhraní NVMe PCIe 3.0 x4, rychlost čtení/zápisu min. 3000/750 MB/s, MTBF min. 1,8 mil. hodin. Pevné disky a SSD cache (pokud se jedná o modulární řešení) budou kompatibilní s nabízenou knihovnou. Kompatibilita bude garantovaná výrobcem, tj. bude deklarovaná a ověřitelná na webu výrobce nebo doložená jiným prokazatelným způsobem. Dále min. 4x síťová karta s konektorem RJ45, s rychlostí min. 1Gbit každá a s funkcí agregace/failover, vestavěný přídavný slot pro možné budoucí osazení 10Gbit síťové karty, mikroprocesor s výkonem min. 3100 bodů (dle PassMark zveřejněné (platné) ke 24.04.2023), 2x modulární slot pro operační paměť osazený min. jedním modulem s kapacitou  8GB DDR4 a s podporou kapacity pro budoucí rozšíření až na 32GB, min. 2x USB port ver.3.2 nebo lepší, nativní podpora RAID 0, RAID 1, RAID 5, RAID 6, RAID 10 (1+0), výrobcem garantovaná kompatibilita s operačním systémem Windows, Linux a virtualizací Hyper-V. Operační systém s Webovou správou a funkcionality min. podpora technologie SMART, periodické kontroly integrity dat na pozadí (Disk Scrub, Vdisk Scrub), funkcí zachycení uložených dat v daném okamžiku (Snapshot a Volume Copy), funkce vzdálené replikace (Remote Snap), povýšení operačního software zařízení i disků, možnost synchronizace dat s veřejnými cloudovými úložišti, nativní podpora pro souborové služby SMB, AFP, NFS, FTP, rsync a WebDAV, integrovaná funkce zálohování dat na disky USB nebo z nich. Podpora SSH, SNMP a VPN (PPTP, OpenVPN, L2TP). Záruka výrobce na dobu minimálně 60 měsíců. Tato záruka musí být garantovaná přímo výrobcem zařízení (vč. pevných disků).</t>
  </si>
  <si>
    <t>29.</t>
  </si>
  <si>
    <t>Držáky fixní</t>
  </si>
  <si>
    <t>Nástěnný fixní držák pro displeje 55"-86". Max. nosnost 114 kg. Možnost horizontálního posunu po instalaci +/- 220 mm doleva a doprava. Možnost doladění výšky a vodováhy pro instalaci pomocí nastavovacích šroubů - MicroAdjust. Click-connect systém - slyšitelné kliknutí při bezpečném zapadnutí obrazovky do držáku.</t>
  </si>
  <si>
    <t>30.</t>
  </si>
  <si>
    <t>Instalace AV techniky
(držák fixní)</t>
  </si>
  <si>
    <t>31.</t>
  </si>
  <si>
    <t>1.2</t>
  </si>
  <si>
    <t>32.</t>
  </si>
  <si>
    <t>33.</t>
  </si>
  <si>
    <t>34.</t>
  </si>
  <si>
    <t>35.</t>
  </si>
  <si>
    <t>36.</t>
  </si>
  <si>
    <t>37.</t>
  </si>
  <si>
    <t>38.</t>
  </si>
  <si>
    <t>1.3</t>
  </si>
  <si>
    <t>39.</t>
  </si>
  <si>
    <t>Interaktivní displej malý</t>
  </si>
  <si>
    <t>viz příloha 2b - specifikace displej malý</t>
  </si>
  <si>
    <t>40.</t>
  </si>
  <si>
    <t>41.</t>
  </si>
  <si>
    <t>42.</t>
  </si>
  <si>
    <t>Mobilní stojan pro displeje</t>
  </si>
  <si>
    <t>Mobilní stojan pro displeje. Teleskopický - nastavitelná výška od min. 1,2 do min. 1,8 m. Integrovaný cablemanagement. Montáž v pozici portrait/landscape. Rychlá montáž a demontáž displeje. Součástí je univerzální adaptér. Min. 4 krát kolečko otočné z důvodu stability.</t>
  </si>
  <si>
    <t>43.</t>
  </si>
  <si>
    <t>44.</t>
  </si>
  <si>
    <t>Instalace AV techniky (mobilní stojan)</t>
  </si>
  <si>
    <t>45.</t>
  </si>
  <si>
    <t>1.15</t>
  </si>
  <si>
    <t>46.</t>
  </si>
  <si>
    <t>47.</t>
  </si>
  <si>
    <t>48.</t>
  </si>
  <si>
    <t>49.</t>
  </si>
  <si>
    <t>50.</t>
  </si>
  <si>
    <t>51.</t>
  </si>
  <si>
    <t>Vertikální pojezd pro displeje - bez podpěr</t>
  </si>
  <si>
    <t xml:space="preserve">Nástěnný posuvný držák  - umožní montáž a vertikální posuv displeje až do hmotnosti 127 kg, je založen na důmyslném mechanickém řešení a nevyžaduje pro svoji práci elektrickou energii. Zdvih pojezdu min. 650 mm. </t>
  </si>
  <si>
    <t>52.</t>
  </si>
  <si>
    <t>USB Switch</t>
  </si>
  <si>
    <t>Přepínač USB, min. 4:4 rozhraní USB verze min. 3.1, zpětně kompatibilní s USB 3.x, USB 2.x i USB 1.x, umožňující 4 počítačům sdílet až 4 zařízení, přepínání pomocí tlačítek nebo sériovou sběrnicí, možnost napájení externí zdroj 12V DC nebo přes svorkovnici 9-24V DC, LED indikace, odolné kovové provedení, plná podpora pro operační systém MS Windows 10 nebo novější a MAC OS verze 10.14 nebo novější. Záruka u dodavatele min. 60 měsíců. Technická podpora výrobce minimálně po dobu 60 měsíců - software aktualizace (nové verze programového vybavení).</t>
  </si>
  <si>
    <t>53.</t>
  </si>
  <si>
    <t>54.</t>
  </si>
  <si>
    <t>Flipchart digitální</t>
  </si>
  <si>
    <t>Displej v provedení 16:9, úhlopříčka displeje min. 54" a max. 58", rozlišení min. 4K (3840x2160) s frekvencí min. 60Hz, svítivost min. 350cd/m2, podpora Wi-Fi min. dle standardu 802.11a/b/g/n/ac, vestavěné reproduktory stereo s výkonem min. 10W. IO porty min.: 2x USB verze min. 2.0, 1x USB out verze min 2.0., 2x HDMI min. verze 2.0, 1x HDMI out pro sdílení obrazovky, 1x Ethernet s rychlostí 100/1000baseT a konektorem RJ45, 1x výstup audio, 1x touch výstup, 1x RS232 (pro připojení vzdáleného ovládání), všechny požadované porty a rozhraní budou vestavěná a nebo řešená pomocí plně kompatibilního zásuvného modulu, min. porty 1x HDMI, 1x USB, 1x HDMI a touch výstup pro sdílení obrazovky budou uživatelsky přístupné z čelní nebo boční strany flipchartu. (nikoli ze zadní strany nebo horní hrany), podpora montáže za zeď dle standardu VESA, otočné provedení PIVOT, podpora NFC.
Funkční požadavky:
• ovládání myši prstem a popisovačem, psaní popisovačem, kreslení štětcem, možnost psát a kreslit na libovolné pozadí
• automatické rozpoznání tloušťky čáry dle příslušné stany popisovače nebo jiným vhodným způsobem
• podpora min. 4x psaní popisovačem současně
• odezva displeje na dotyk max. 8ms
• možnost mazání prstem nebo dlaní ruky
• možnost zabezpečení obrazovky heslem
• možnost ovládání připojeného notebooku přes dotykovou plochu flipchartu
• podpora vzdáleného řízení a napojení na ovládání místnosti pomocí systému CUE sériové komunikace RS232 - min. funkce vzdáleného vypnutí a zapnutí a vzdáleného nastavení přenosu AV signálu projekce pomocí HDMI z a do flipchartu a řídicího systému CUE (není součástí dodávky)
Jako příslušenství požadujeme stojan volně stojící, pojízdný, VESA rozhraní kompatibilní s flipchartem, pevnost, odolnost a stabilita pro každodenní použití, nosnost s dostatečnou rezervou pro nabízený flipchart, jednoduché nasazení flipchartu na stojan musí být bez užití spojovacího materiálu. Ten lze akceptovat pouze na následné zajištění flipchartu na stojan. Barevné provedení neutrální (bílá, šedá) nebo shodné s dodávaným flipchartem Součástí dodávky bude i organizér kabeláže na stojanu i volně ležící. Dále pak min. 4x popisovač, napájení - adaptér nebo flexibilní napájecí kabel, manuál v ČJ, kabeláž pro komunikaci s CUE, kabel pro datovou síť, propojovací HDMI kabel splňující normu přenosu pro 4K, vše v délce min. 5m., kabel pro připojení a ovládání notebooku pomocí flipchartu v délce min 3 metry.
Záruka výrobce na dobu minimálně 36měsíců. Tato záruka musí být garantovaná přímo výrobcem zařízení. Technická podpora výrobce minimálně po dobu 36 měsíců - software aktualizace (nové verze programového vybavení firmware).</t>
  </si>
  <si>
    <t>55.</t>
  </si>
  <si>
    <t xml:space="preserve">Interaktivní rezervační panel </t>
  </si>
  <si>
    <t>Interaktivní rezervační panel na stěnu, LED, dotykový, velikost min. 10'', rozlišení min. 1280 x 800 pixels, světelnost min. 300 cd/m2, doba odezvy max. 15ms, boční viditelnost garantovaná – 160°, vnitřní paměť min. 512 MB, rozhraní minimálně - datové připojení 10/100 BaseT LAN pomocí RJ-45, podpora power over Ethernet (PoE), 802.3af nebo 802.3at, slot na rozšiřující SD nebo microSD kartu. Odolné provedení pro denní užívání, montáž pomocí spodního pevného rámečku na stěnu dle standardu VESA, max. montážní výška 25 mm, min. ochrana krytí IP30. Možnost ovládání a vzdálené správy: jednoduchá indikace stavu obsazenosti pomocí zelené a červené barvy, zobrazuje min. aktuální a následující schůzku, listování, možnost zobrazení detailů a rezervace přímo z panelu. Prostřednictvím panelu je možno ovládat vybrané funkce, mj. a min.: prodloužení stávající schůzky (pokud není kalendářová kolize s navazující), operativní zadání schůzky ad-hoc, procházení aktuálního kalendáře místnosti pro získání přehledu využití daného prostoru. Plná kompatibilita, a tedy podpora zařazení panelu do kalendáře MS Exchange serveru (verze 2016 nebo vyšší anebo kalendář MS Office 365, s povolenou službou EWS) a ovládání rezervací a informací na panelu pomocí kalendáře MS Exchange, nastavení bude možné provádět na panelu nebo pomocí vzdáleného ovládání pomoci webového rozhraní, možnost budoucí správy pomocí centrální aplikace hromadně (nyní není s ohledem na malý počet panelů požadováno).  Záruka výrobce na dobu minimálně 60 měsíců. Tato záruka musí být garantovaná přímo výrobcem zařízení. Technická podpora výrobce minimálně po dobu 60 měsíců - software aktualizace (nové verze programového vybavení firmware).</t>
  </si>
  <si>
    <t>56.</t>
  </si>
  <si>
    <t>57.</t>
  </si>
  <si>
    <t>58.</t>
  </si>
  <si>
    <t>1.16</t>
  </si>
  <si>
    <t>59.</t>
  </si>
  <si>
    <t>60.</t>
  </si>
  <si>
    <t>61.</t>
  </si>
  <si>
    <t>62.</t>
  </si>
  <si>
    <t>63.</t>
  </si>
  <si>
    <t>64.</t>
  </si>
  <si>
    <t>65.</t>
  </si>
  <si>
    <t>66.</t>
  </si>
  <si>
    <t>Instalace AV techniky (displej a držák/pojezd - vč. demontáže stávajícího náhradního int. displeje)</t>
  </si>
  <si>
    <t>Demotnáž stávajícího dočasně umístěného interaktivního displeje, přesun do skladu zadavatele v rámci budovy. Instalace AV techniky, včetně AV kabeláže, Instalace SW interkativního zařízení, programování řídícího systému (ovládání AV, osvětlení, zatemnění), doprava materiálu a pracovníků, úklid materiálu a likvidace obalů, zaškolení obsluhy.</t>
  </si>
  <si>
    <t>67.</t>
  </si>
  <si>
    <t>1.18</t>
  </si>
  <si>
    <t>68.</t>
  </si>
  <si>
    <t>HD rekordér a stream enkodér</t>
  </si>
  <si>
    <r>
      <rPr>
        <sz val="10"/>
        <color rgb="FF000000"/>
        <rFont val="Arial"/>
        <family val="2"/>
      </rPr>
      <t>Zařízení pro záznam a streaming vstupního AV signálu s rozlišením full HD vybavené interním úložištěm typu SSD nebo výstupem na externí úložiště USB. Interní úložiště typu SSD s minimální kapacitou 400 GB, připojení externího úložiště přes rozhraní USB nebo LAN (NAS, Network Access Storage), možnost záznamu až ze 2 zdrojů obrazu najednou s výsledným spojením obou obrazů formou PiP nebo Side by Side, simultální zpracování záznamu + streamu najednou, záznamu a stream min. ve formátu H.264 / MPEG 4 AVC, formát záznamu min. v souboru M4V, možnost ovládání tlačítky na čelním panelu nebo přes webové rozhraní, externí řízení přes LAN nebo RS232. Minimální počet vstupů: 3x HDMI, 1x analogové video, audio (embed. HDMI + 2x stereo IN), 1x LAN. Minimální počet výstupů: 1x HDMI, audio (embed. HDMI + 1x stereo), včetně licence umožňující současné nahrávání a streamování ze dvou zdrojů a do dvou streamů. Prosvětlená ovládací tlačítka informující o stavu zařízení (Rec, Stop apod.).</t>
    </r>
    <r>
      <rPr>
        <sz val="10"/>
        <color rgb="FFED7D31"/>
        <rFont val="Arial"/>
        <family val="2"/>
      </rPr>
      <t xml:space="preserve"> </t>
    </r>
    <r>
      <rPr>
        <sz val="10"/>
        <color rgb="FF000000"/>
        <rFont val="Arial"/>
        <family val="2"/>
      </rPr>
      <t>Záruka výrobce na dobu minimálně 60 měsíců. Tato záruka musí být garantovaná přímo výrobcem zařízení. Technická podpora výrobce minimálně po dobu 60 měsíců - software aktualizace (nové verze programového vybavení firmware).</t>
    </r>
  </si>
  <si>
    <t>69.</t>
  </si>
  <si>
    <t>Instalace AV techniky - nahrávací zařízení</t>
  </si>
  <si>
    <t>Instalace AV techniky, včetně AV kabeláže, instalace a konfigurace nahrávacího kompletu, doprava materiálu a pracovníků, úklid materiálu a likvidace obalů, zaškolení obsluhy.</t>
  </si>
  <si>
    <t>70.</t>
  </si>
  <si>
    <t>1.20</t>
  </si>
  <si>
    <t>71.</t>
  </si>
  <si>
    <t>72.</t>
  </si>
  <si>
    <t>73.</t>
  </si>
  <si>
    <t>74.</t>
  </si>
  <si>
    <t>75.</t>
  </si>
  <si>
    <t>76.</t>
  </si>
  <si>
    <t>77.</t>
  </si>
  <si>
    <t>78.</t>
  </si>
  <si>
    <t>1.21</t>
  </si>
  <si>
    <t>79.</t>
  </si>
  <si>
    <t>80.</t>
  </si>
  <si>
    <t>81.</t>
  </si>
  <si>
    <t>82.</t>
  </si>
  <si>
    <t>83.</t>
  </si>
  <si>
    <t>84.</t>
  </si>
  <si>
    <t>85.</t>
  </si>
  <si>
    <t>1.57</t>
  </si>
  <si>
    <t>86.</t>
  </si>
  <si>
    <t>87.</t>
  </si>
  <si>
    <t>88.</t>
  </si>
  <si>
    <t>89.</t>
  </si>
  <si>
    <t>90.</t>
  </si>
  <si>
    <t>91.</t>
  </si>
  <si>
    <t>92.</t>
  </si>
  <si>
    <t>3NP</t>
  </si>
  <si>
    <t>93.</t>
  </si>
  <si>
    <t>3.3</t>
  </si>
  <si>
    <t>94.</t>
  </si>
  <si>
    <t>95.</t>
  </si>
  <si>
    <t>96.</t>
  </si>
  <si>
    <t>97.</t>
  </si>
  <si>
    <t>98.</t>
  </si>
  <si>
    <t>99.</t>
  </si>
  <si>
    <t>Stropní mikrofon</t>
  </si>
  <si>
    <t>Digitální stropní mikrofonní pole určené pro použití v konferenčních místnostech, zasedacích místnostech, učebnách a místech, kde je kladen důraz na kvalitní záznam zvuku. Mikrofonní pole bude předávat informaci o pozici mluvčího, která se využívá k ovládání kamer. Součástí mikrofonního pole bude vnitřní DSP procesor pro zpracování signálů. DSP procesor bude zajišťovat min. potlačení akustické ozvěny, redukci šumu, automatické řízení zisku, kompresi/omezení, korekci zpoždění a bude obsahovat parametrický ekvalizér. Všechny bloky DSP musí umožňovat nastavení vybraných parametrů. Kompatibilita s MS Teams.
Technické parametry: montáž na strop, 360 stupňové pokrytí prostoru, plocha o rozměrech min. 9x9m, frekvenční odezva min v rozsahu 125 Hz až 20 kHz, vzorkovací kmitočet 48kHz (sample rate) / 24bit depth, citlivost -1.74 dBFS/Pa, dynamický rozsah 77,5dB. Připojení pomocí konektor Ethernet RJ-45 (DANTE nebo AES67 pro zvuk, řídicí data a napájení PoE), audio výstup AES67 nebo Dante, 10 kanálů (8 nezávislých kanálů, 1x automix audio, 1x AEC reference. V rámci jednotnosti provedení stropních konstrukcí požadujeme čtvercový nebo obdélníkový model, barevné provedení – bílá. Záruka min. 24 měsíců u dodavatele s opravou nebo výměnou do 30 dnů.</t>
  </si>
  <si>
    <t>100.</t>
  </si>
  <si>
    <t>101.</t>
  </si>
  <si>
    <t>102.</t>
  </si>
  <si>
    <t>3.4</t>
  </si>
  <si>
    <t>103.</t>
  </si>
  <si>
    <t>104.</t>
  </si>
  <si>
    <t>105.</t>
  </si>
  <si>
    <t>106.</t>
  </si>
  <si>
    <t>107.</t>
  </si>
  <si>
    <t>108.</t>
  </si>
  <si>
    <t>109.</t>
  </si>
  <si>
    <t>110.</t>
  </si>
  <si>
    <t>111.</t>
  </si>
  <si>
    <t>3.16</t>
  </si>
  <si>
    <t>112.</t>
  </si>
  <si>
    <t>113.</t>
  </si>
  <si>
    <t>114.</t>
  </si>
  <si>
    <t>Tablet ovládací 2 se stativem</t>
  </si>
  <si>
    <t>Tablet s laminovaným  displejem, oleofobní a antireflexní úpravou, úhlopříčka min. 10,9' rozlišení min. 2380 × 1668 bodů, s kapacitní dotykovou vrstvou podporující multitouch (až 10 prstů), podpora dotykového pera, datové rozhraní USB-C, zadní kamera min. 12MP s podporou nahrávání videa až 4K/60fps, podpora HDR, přední kamera min. 12MP s podporou nahrávání videa až 4K/60fps, podpora HDR, zabudované stereo reproduktory, podpora min. WIFI 6 + Bluetooth 5.0, interní paměť min. 512GB, 8GB operační paměť, barva šedá nebo stříbrná, senzory min. tříosý gyroskop, akcelerometr, barometr, snímač okolního osvětlení, nativní výstup DisplayPortu přes USB‑C.
Jako příslušenství požadujeme 1x napájení adaptér USB-C kabel min. 1 m + nabíječka min. 20 W USB-C. Dále pouzdro s klávesnicí, obsahuje podsvícenou klávesnici s českou lokalizací + touchpad, současně použitelní jako stojan s různým úhlem náklonu, připojení s tabletem magnetické, integrovaná baterie pro nabíjení tabletu, USB-C konektor a dále ovládací a kreslicí stylus, připojení přes Bluetooth, magnetické připojení k tabletu, nabíjení a párování. Kompatibilita příslušenství s nabízeným tabletem bude garantovaná výrobcem. Neutrální barevné provedení (šedá nebo černá), dostatečně odolné pro každodenní využití. Dále požadujeme stojan na tablet, pro postavení na zem, o výšce min. 115cm, nastavitelný v rozsahu min. pro tablety 10-11", otočný o 360° a naklápěcí, součástí bude i pouzdro na pohodlné přenášení stojanu. Je požadována kompatibilita tabletu s aplikací Safe Exam Browser využívanou pro bezpečný provoz v rámci prostředí zadavatele a dále možnost nativního propojení a přenosu obrazu mezi tabletem a dodávaným interaktivním displejem. Záruka min. 24 měsíců u dodavatele s opravou nebo výměnou do 30 dnů.</t>
  </si>
  <si>
    <t>115.</t>
  </si>
  <si>
    <t>116.</t>
  </si>
  <si>
    <t>117.</t>
  </si>
  <si>
    <t>Házecí mikrofon</t>
  </si>
  <si>
    <t>Sada bezdrátového přijímače, házecího mikrofonu, prezentačního mikrofonu a bezdrátové nabíječky. Základní vlastností bude možnost hodit mikrofon studentům v rámci výuky. Mikrofon v odolném provedení s výrobcem garantovanou možností házení, bezdrátové nabíjení, funkce automatického mute. Zadavatel si vyhrazuje možnost na obal mikrofonu umístit vlastní logo jako součást dodávky (logo je v příloze xxxx logo.jpg. Dosah mikrofonů do 100 m, výdrž baterie min. 8 h, frekvence DECT, možnost šifrování min. AES128. Možnost nabíjení pomocí USB-C pro házecí i prezentační mikrofon. Záruka min. 24 měsíců u dodavatele s opravou nebo výměnou do 30 dnů.</t>
  </si>
  <si>
    <t>sada</t>
  </si>
  <si>
    <t>118.</t>
  </si>
  <si>
    <t>119.</t>
  </si>
  <si>
    <t>120.</t>
  </si>
  <si>
    <t>121.</t>
  </si>
  <si>
    <t>122.</t>
  </si>
  <si>
    <t>123.</t>
  </si>
  <si>
    <t>Kamera a příslušenství</t>
  </si>
  <si>
    <t>Odolné kovové provedení, obrazový snímač - Formát 1/2" Exmor R 3CMOS, počet snímačů 3, velikost min. 4,8 x 3,6 mm, poměr stran snímku 16:9. Objektiv fixní s optickým zoomem min. 17x, ohnisková vzdálenost 30 - 500 mm(35mm eq.), optický stabilizátor, přednastavené optické filtry a lineárně variabilní. Manuální ostření, možnost filtrů přímo na objektiv. Automatické vyvážení bílé barvy, přednastavené hodnoty, ruční kalibrace, vysoký dynamický rozsah HDR, 3D režim není požadován. LCD výklopný displej. Typ paměťového media ExpressCard/34 slot (2x) SxS, záznam v moderních kodecích XAVC, rozlišení videa  4K UHD (3840x2160) 60p, podpora S-log3 a podpora HLG pro pracovní postup HDR. Rozhraní Wi-Fi, USB, HDMI, výstup na sluchátka Jack 3,5 mm TRS, počet audio kanálů: 4, XLR, Wi-Fi, 12G SDI BNC, TC in-out, komunikační protokol kompatibilní s LANC. Příslušenství:  2x napájecí akumulátor, výdrž min. 2 hodiny s orientačním zobrazením stavu nabití přímo na akumulátoru, nabíječka, síťový adaptér, 2x kompatibilní paměťová karta s rychlostí čtení až 440 MB/s, kapacita min. 128GB, kufr z odolného materiálu, speciálně tvarovaný vnitřek pro přesné umístění kamery a příslušenství do výřezů, lehký a voděodolný, integrovaná transportní kolečka a výsuvné madlo, profesionální stativ kompatibilní s kamerou, fluidní stativová hlava s možností nastavení horizontálního a vertikálního odporu v několika hodnotách v závislosti na hmotnosti kamery, rychloupínací destička a integrovaná vodováha, dolní pavouk pro maximální stabilitu stativu, pro montáž hlav 75mm, minimální výška 170cm, nosnost do 7kg, materiál karbon. Bezdrátový zvukový balíček kompatibilní s kamerou s vysoce kvalitním zvukem, provedení sady je 2x vysílač s klopovým mikrofonem typu bodypack a jeden dvoukanálový přijímač, variabilní regulace výstupní úrovně, bezdrátové párování a synchronizace přijímače a vysílačů, zkreslení 0.9 % nebo méně (vysílač i přijímač), provedení displejů OLED, napájení pomocí baterií LR6/AA, výdrž v pohotovostním režimu min 8h (vysílač) min. 4h (přijímač), výstup na sluchátka, připojení přijímače na kamerou přes kompatibilní propojovací multikonektor, součástí dodávky bude i tento adaptér pro bezdrátové připojení, autonomní čtečka paměťových karet kompatibilních s kamerou, rychlost přenosu čtení/zápis min. 700 MB/s, formát SxS ExpressCard, připojení USB 3.x., dálkové kabelové kompaktní ovládání kompatibilní s kamerou, ovládání zoomu pomocí ergonomického prvku s min. 3 rychlostí a přepínání směru, ovládání ostření start/stop nahrávání, možnost vyvolat předchozí záběr, montáž na stativ, kompatibilní s LANC.
Záruka min. 24 měsíců u dodavatele s opravou nebo výměnou do 30 dnů, kamera i příslušenství.</t>
  </si>
  <si>
    <t>124.</t>
  </si>
  <si>
    <t>125.</t>
  </si>
  <si>
    <t>126.</t>
  </si>
  <si>
    <t>3.17</t>
  </si>
  <si>
    <t>127.</t>
  </si>
  <si>
    <t>128.</t>
  </si>
  <si>
    <t>129.</t>
  </si>
  <si>
    <t>130.</t>
  </si>
  <si>
    <t>131.</t>
  </si>
  <si>
    <t>132.</t>
  </si>
  <si>
    <t>133.</t>
  </si>
  <si>
    <t>134.</t>
  </si>
  <si>
    <t>3.18</t>
  </si>
  <si>
    <t>135.</t>
  </si>
  <si>
    <t>136.</t>
  </si>
  <si>
    <t>137.</t>
  </si>
  <si>
    <t>138.</t>
  </si>
  <si>
    <t>139.</t>
  </si>
  <si>
    <t>140.</t>
  </si>
  <si>
    <t>141.</t>
  </si>
  <si>
    <t>142.</t>
  </si>
  <si>
    <t>3.20</t>
  </si>
  <si>
    <t>143.</t>
  </si>
  <si>
    <t>144.</t>
  </si>
  <si>
    <t>145.</t>
  </si>
  <si>
    <t>146.</t>
  </si>
  <si>
    <t>147.</t>
  </si>
  <si>
    <t>148.</t>
  </si>
  <si>
    <t>149.</t>
  </si>
  <si>
    <t>150.</t>
  </si>
  <si>
    <t>3.22</t>
  </si>
  <si>
    <t>151.</t>
  </si>
  <si>
    <t>152.</t>
  </si>
  <si>
    <t>153.</t>
  </si>
  <si>
    <t>154.</t>
  </si>
  <si>
    <t>155.</t>
  </si>
  <si>
    <t>156.</t>
  </si>
  <si>
    <t>157.</t>
  </si>
  <si>
    <t>3.23</t>
  </si>
  <si>
    <t>158.</t>
  </si>
  <si>
    <t>159.</t>
  </si>
  <si>
    <t>160.</t>
  </si>
  <si>
    <t>161.</t>
  </si>
  <si>
    <t>162.</t>
  </si>
  <si>
    <t>163.</t>
  </si>
  <si>
    <t>164.</t>
  </si>
  <si>
    <t>4NP</t>
  </si>
  <si>
    <t>165.</t>
  </si>
  <si>
    <t>4.21</t>
  </si>
  <si>
    <t>166.</t>
  </si>
  <si>
    <t>167.</t>
  </si>
  <si>
    <t>168.</t>
  </si>
  <si>
    <t>169.</t>
  </si>
  <si>
    <t>170.</t>
  </si>
  <si>
    <t>171.</t>
  </si>
  <si>
    <t>172.</t>
  </si>
  <si>
    <t>173.</t>
  </si>
  <si>
    <t>4.25</t>
  </si>
  <si>
    <t>174.</t>
  </si>
  <si>
    <t>175.</t>
  </si>
  <si>
    <t>176.</t>
  </si>
  <si>
    <t>177.</t>
  </si>
  <si>
    <t>178.</t>
  </si>
  <si>
    <t>179.</t>
  </si>
  <si>
    <t>180.</t>
  </si>
  <si>
    <t>4.27</t>
  </si>
  <si>
    <t>181.</t>
  </si>
  <si>
    <t>182.</t>
  </si>
  <si>
    <t>183.</t>
  </si>
  <si>
    <t>184.</t>
  </si>
  <si>
    <t>185.</t>
  </si>
  <si>
    <t>186.</t>
  </si>
  <si>
    <t>187.</t>
  </si>
  <si>
    <t>188.</t>
  </si>
  <si>
    <t>4.28</t>
  </si>
  <si>
    <t>189.</t>
  </si>
  <si>
    <t>190.</t>
  </si>
  <si>
    <t>191.</t>
  </si>
  <si>
    <t>192.</t>
  </si>
  <si>
    <t>193.</t>
  </si>
  <si>
    <t>194.</t>
  </si>
  <si>
    <t>195.</t>
  </si>
  <si>
    <t>4.29</t>
  </si>
  <si>
    <t>196.</t>
  </si>
  <si>
    <t>197.</t>
  </si>
  <si>
    <t>198.</t>
  </si>
  <si>
    <t>199.</t>
  </si>
  <si>
    <t>200.</t>
  </si>
  <si>
    <t>201.</t>
  </si>
  <si>
    <t>202.</t>
  </si>
  <si>
    <t>5NP</t>
  </si>
  <si>
    <t>203.</t>
  </si>
  <si>
    <t>5.8</t>
  </si>
  <si>
    <t>Sklad náhradních celků pro řešení poruch. Níže uvedená technika bude pouze předána na sklad bez instalace.</t>
  </si>
  <si>
    <t>204.</t>
  </si>
  <si>
    <t xml:space="preserve">viz příloha 2b - specifikace displej velký
</t>
  </si>
  <si>
    <t>205.</t>
  </si>
  <si>
    <t>206.</t>
  </si>
  <si>
    <t>5.21a + 5.21b</t>
  </si>
  <si>
    <t>207.</t>
  </si>
  <si>
    <t>208.</t>
  </si>
  <si>
    <t>209.</t>
  </si>
  <si>
    <t>210.</t>
  </si>
  <si>
    <t>Instalace AV techniky (fixní držák - vč demontáže stávajícího náhradního int. displeje)</t>
  </si>
  <si>
    <t>Demotnáž stávajícího náhradního interaktivního displeje, přesun do skladu zadavatele v rámci budovy.
Instalace AV techniky, včetně AV kabeláže, Instalace SW interkativního zařízení, doprava materiálu a pracovníků, úklid materiálu a likvidace obalů, zaškolení obsluhy.</t>
  </si>
  <si>
    <t>211.</t>
  </si>
  <si>
    <t>5.25 + 5.26</t>
  </si>
  <si>
    <t>212.</t>
  </si>
  <si>
    <t>213.</t>
  </si>
  <si>
    <t>214.</t>
  </si>
  <si>
    <t>215.</t>
  </si>
  <si>
    <t>216.</t>
  </si>
  <si>
    <t>5.23a + 5.23b</t>
  </si>
  <si>
    <t>217.</t>
  </si>
  <si>
    <t>218.</t>
  </si>
  <si>
    <t>219.</t>
  </si>
  <si>
    <t>220.</t>
  </si>
  <si>
    <t>221.</t>
  </si>
  <si>
    <t>5.27</t>
  </si>
  <si>
    <t>222.</t>
  </si>
  <si>
    <t>223.</t>
  </si>
  <si>
    <t>224.</t>
  </si>
  <si>
    <t>225.</t>
  </si>
  <si>
    <t>226.</t>
  </si>
  <si>
    <t>227.</t>
  </si>
  <si>
    <t>228.</t>
  </si>
  <si>
    <t>Instalace AV techniky (displej a držák/pojezd) + videokonference</t>
  </si>
  <si>
    <t>229.</t>
  </si>
  <si>
    <t>5.29</t>
  </si>
  <si>
    <t>230.</t>
  </si>
  <si>
    <t>231.</t>
  </si>
  <si>
    <t>232.</t>
  </si>
  <si>
    <t>233.</t>
  </si>
  <si>
    <t>234.</t>
  </si>
  <si>
    <t>235.</t>
  </si>
  <si>
    <t>LCD 65"</t>
  </si>
  <si>
    <t>Profesionální plochý displej bez TV tuneru. Úhlopříčka 65". Rozlišení 3840x2160, 16:9. Jas 350cd/m2. Pozorovací úhel 178°. Zabudované reproduktory 2x10W. Konektory: 2xHDMI, 1xDVI, 1xVGA, 1xAudio, 1xRS-232, 1xLAN, IR In/IR Out. Provoz 18/7. Orientace na šířku/výšku. Montáž na stávající stropní držák VESA.</t>
  </si>
  <si>
    <t>236.</t>
  </si>
  <si>
    <t>237.</t>
  </si>
  <si>
    <t>Instalace AV techniky PC učebna</t>
  </si>
  <si>
    <t>Instalace AV techniky dle přílohy č. 2c - vybavení PC učebny</t>
  </si>
  <si>
    <t>238.</t>
  </si>
  <si>
    <t>6NP</t>
  </si>
  <si>
    <t>239.</t>
  </si>
  <si>
    <t>6.5</t>
  </si>
  <si>
    <t>240.</t>
  </si>
  <si>
    <t>241.</t>
  </si>
  <si>
    <t>242.</t>
  </si>
  <si>
    <t>243.</t>
  </si>
  <si>
    <t>244.</t>
  </si>
  <si>
    <t>245.</t>
  </si>
  <si>
    <t>246.</t>
  </si>
  <si>
    <t>6.6</t>
  </si>
  <si>
    <t>247.</t>
  </si>
  <si>
    <t>248.</t>
  </si>
  <si>
    <t>249.</t>
  </si>
  <si>
    <t>250.</t>
  </si>
  <si>
    <t>251.</t>
  </si>
  <si>
    <t>252.</t>
  </si>
  <si>
    <t>253.</t>
  </si>
  <si>
    <t>6.10</t>
  </si>
  <si>
    <t>254.</t>
  </si>
  <si>
    <t>255.</t>
  </si>
  <si>
    <t>256.</t>
  </si>
  <si>
    <t>257.</t>
  </si>
  <si>
    <t>258.</t>
  </si>
  <si>
    <t>259.</t>
  </si>
  <si>
    <t>CENA CELKEM:</t>
  </si>
  <si>
    <t>Poznámka: Parametry uvedené v popisu produktů jsou minimální parametry. Může být použit  produkt o stejných nebo lepších parametrech a standardech který bude funkční v daném celku.</t>
  </si>
  <si>
    <t>2NP</t>
  </si>
  <si>
    <t>2.95</t>
  </si>
  <si>
    <t>260.</t>
  </si>
  <si>
    <t>261.</t>
  </si>
  <si>
    <t>262.</t>
  </si>
  <si>
    <t>263.</t>
  </si>
  <si>
    <t>264.</t>
  </si>
  <si>
    <t>265.</t>
  </si>
  <si>
    <t>266.</t>
  </si>
  <si>
    <t>267.</t>
  </si>
  <si>
    <t>Kamera externí pro videokonference</t>
  </si>
  <si>
    <t>Profesionální motoricky ovládaná PTZ USB kamera pro videokonferenční vzdálenou komunikaci (typu MS-TEAMS, ZOOM aj.), rozlišení minimálně 1920x1080 60fps, 16:9, min. 2M pixelů, automatické nastavení zorného pole, min. 12x ZOOM, min. 18x celkový SW ZOOM, WDR až 110 dB, podpora videokomprese min. H.264, status LED. Porty min. 1x USB 3.x, min. 1x Ethernet s rychlostí  100/1000baseT a konektorem RJ45, podpora POE kompatibilní s IEEE 802.3at nebo 802.3af, min. 1x RS232 s možností sériové komunikace s řídicím systémem.  Kameru bude možné ovládat  pomocí dálkového ovládání, webového rozhraní - IP komunikace a dále pomocí USB nástroji operačního systému MS Windows 10 nebo novější a MAC OS verze 10.14 nebo novější. A nebo i s možností využití vlastní aplikace výrobce kamery pro operační systém MS Windows 10 nebo novější a MAC OS verze 10.14 nebo novější. Tato aplikace bude dodána spolu s kamerou (lze i formou odkazu) a bude bez dalších časových omezení k dispozici pro instalaci a užívání. Jako příslušenství bude dodáno min. napájecí adaptér na 230V, USB kabel, IR dálkové ovládání a montážní kit pro umístění na zeď nebo interaktivní tabuli. Záruka u dodavatele min. 60 měsíců. Technická podpora výrobce minimálně po dobu 60 měsíců - software aktualizace (nové verze programového vybavení)</t>
  </si>
  <si>
    <t>268.</t>
  </si>
  <si>
    <t>Skupinový audiokonferenční systém</t>
  </si>
  <si>
    <t>Externí kompaktní jednotka (skupinový audiokonferenční systém) pro snímání zvuku, pro volné umístění/položení na stůl, integrované mikrofonní pole s min. 3x vestavěným mikrofonem s pokrytím 360° a dosahem snímání min. 5m,  full-duplex konverzace v reálném čase, potlačení akustické zpětné ozvěny (echo canceling) a potlačení okolního hluku (šumu na pozadí).  Ovládání pomocí dotykového panelu LCD integrovaného na jednotce velikost min. 5“. Porty a komunikační rozhraní min. 2x USB port, min. 1x audio IN konektor, min. 1x, Bluetooth min. verze 4.2, min. 1x Ethernet s rychlostí  100/1000baseT a konektorem RJ45, podpora POE kompatibilní s IEEE 802.3at nebo 802.3af, Wi-Fi min. ve verzi 802.11ac.  Nativní možnost řetězení více (max. 3ks) konferenčních jednotek za sebou pro pokrytí celé místnosti. Plná podpora pro operační systém MS Windows 10 nebo novější a MAC OS verze 10.14 nebo novější, plná podpora MS Teams.  Záruka po dobu minimálně 60 měsíců. Tato záruka musí být garantovaná přímo výrobcem zařízení. Technická podpora výrobce minimálně po dobu min. 60 měsíců - software aktualizace (nové verze programového vybavení)</t>
  </si>
  <si>
    <t>269.</t>
  </si>
  <si>
    <t>270.</t>
  </si>
  <si>
    <t>271.</t>
  </si>
  <si>
    <t>Instalace AV techniky</t>
  </si>
  <si>
    <t>272.</t>
  </si>
  <si>
    <t>2.109</t>
  </si>
  <si>
    <t>273.</t>
  </si>
  <si>
    <t>274.</t>
  </si>
  <si>
    <t>275.</t>
  </si>
  <si>
    <t>276.</t>
  </si>
  <si>
    <t>277.</t>
  </si>
  <si>
    <t>278.</t>
  </si>
  <si>
    <t>279.</t>
  </si>
  <si>
    <t>280.</t>
  </si>
  <si>
    <t>281.</t>
  </si>
  <si>
    <t>282.</t>
  </si>
  <si>
    <t>283.</t>
  </si>
  <si>
    <t>284.</t>
  </si>
  <si>
    <t>3.93</t>
  </si>
  <si>
    <t>285.</t>
  </si>
  <si>
    <t>286.</t>
  </si>
  <si>
    <t>287.</t>
  </si>
  <si>
    <t>288.</t>
  </si>
  <si>
    <t>289.</t>
  </si>
  <si>
    <t>290.</t>
  </si>
  <si>
    <t>291.</t>
  </si>
  <si>
    <t>292.</t>
  </si>
  <si>
    <t>293.</t>
  </si>
  <si>
    <t>294.</t>
  </si>
  <si>
    <t>295.</t>
  </si>
  <si>
    <t>Celková nabídková cena za celou část veřejné zakázky</t>
  </si>
  <si>
    <t>VV 111 - UK – LFPL - Pořízení vybavení dostavby kampusu UniMeC II. etapa, reg. č. 133D241000008</t>
  </si>
  <si>
    <t>Akce - UK – LFPL - Pořízení vybavení dostavby kampusu UniMeC II. etapa, reg. č. 133D241000008</t>
  </si>
  <si>
    <t>VV 113 - UK – LFPL – Výstavba menzy a děkanátu v kampusu UniMec, reg. č. 133D241000003</t>
  </si>
  <si>
    <t>Akce UK – LFPL – Výstavba menzy a děkanátu v kampusu UniMec, reg. č. 133D241000003</t>
  </si>
  <si>
    <t>Příloha č. 2a Zadávací dokumetace - specifikace předmětu dodávky – položkový výkaz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</si>
</sst>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č&quot;;[Red]\-#,##0.00\ &quot;Kč&quot;"/>
    <numFmt numFmtId="164" formatCode="#,##0\ &quot;Kč&quot;"/>
    <numFmt numFmtId="165" formatCode="#,##0.00\ &quot;Kč&quot;"/>
  </numFmts>
  <fonts count="30">
    <font>
      <sz val="10"/>
      <name val="Arial CE"/>
      <family val="2"/>
    </font>
    <font>
      <sz val="10"/>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b/>
      <sz val="10"/>
      <name val="Arial"/>
      <family val="2"/>
    </font>
    <font>
      <b/>
      <sz val="12"/>
      <name val="Arial"/>
      <family val="2"/>
    </font>
    <font>
      <sz val="10"/>
      <color theme="1"/>
      <name val="Arial"/>
      <family val="2"/>
    </font>
    <font>
      <sz val="10"/>
      <color rgb="FFFF0000"/>
      <name val="Arial"/>
      <family val="2"/>
    </font>
    <font>
      <sz val="10"/>
      <color rgb="FF00B050"/>
      <name val="Arial"/>
      <family val="2"/>
    </font>
    <font>
      <sz val="10"/>
      <color rgb="FF7030A0"/>
      <name val="Arial"/>
      <family val="2"/>
    </font>
    <font>
      <b/>
      <sz val="10"/>
      <color rgb="FF00B050"/>
      <name val="Arial"/>
      <family val="2"/>
    </font>
    <font>
      <b/>
      <sz val="14"/>
      <color rgb="FFFF0000"/>
      <name val="Arial"/>
      <family val="2"/>
    </font>
    <font>
      <b/>
      <sz val="10"/>
      <color rgb="FF538DD5"/>
      <name val="Arial"/>
      <family val="2"/>
    </font>
    <font>
      <sz val="10"/>
      <color rgb="FF000000"/>
      <name val="Arial"/>
      <family val="2"/>
    </font>
    <font>
      <sz val="10"/>
      <color rgb="FFED7D31"/>
      <name val="Arial"/>
      <family val="2"/>
    </font>
    <font>
      <b/>
      <sz val="9"/>
      <name val="Arial"/>
      <family val="2"/>
    </font>
    <font>
      <b/>
      <sz val="11"/>
      <name val="Arial"/>
      <family val="2"/>
    </font>
  </fonts>
  <fills count="22">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0"/>
        <bgColor indexed="64"/>
      </patternFill>
    </fill>
    <fill>
      <patternFill patternType="solid">
        <fgColor indexed="49"/>
        <bgColor indexed="64"/>
      </patternFill>
    </fill>
    <fill>
      <patternFill patternType="solid">
        <fgColor indexed="53"/>
        <bgColor indexed="64"/>
      </patternFill>
    </fill>
    <fill>
      <patternFill patternType="solid">
        <fgColor rgb="FFFFFF00"/>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right/>
      <top/>
      <bottom style="thin"/>
    </border>
    <border>
      <left style="medium"/>
      <right style="thin"/>
      <top style="thin"/>
      <bottom style="thin"/>
    </border>
    <border>
      <left style="thin"/>
      <right style="thin"/>
      <top style="thin"/>
      <bottom style="thin"/>
    </border>
    <border>
      <left style="thin"/>
      <right style="thin"/>
      <top/>
      <bottom style="thin"/>
    </border>
    <border>
      <left/>
      <right/>
      <top style="thin"/>
      <bottom style="thin"/>
    </border>
    <border>
      <left style="medium"/>
      <right/>
      <top style="medium"/>
      <bottom style="medium"/>
    </border>
    <border>
      <left/>
      <right/>
      <top style="medium"/>
      <bottom style="medium"/>
    </border>
    <border>
      <left style="medium"/>
      <right style="thin"/>
      <top/>
      <bottom style="thin"/>
    </border>
    <border>
      <left style="medium"/>
      <right style="thin"/>
      <top/>
      <bottom/>
    </border>
    <border>
      <left style="thin"/>
      <right/>
      <top style="medium"/>
      <bottom style="medium"/>
    </border>
    <border>
      <left style="thin"/>
      <right/>
      <top/>
      <bottom style="thin"/>
    </border>
    <border>
      <left style="thin"/>
      <right/>
      <top style="thin"/>
      <bottom style="thin"/>
    </border>
    <border>
      <left style="thin"/>
      <right style="medium"/>
      <top style="medium"/>
      <bottom style="medium"/>
    </border>
    <border>
      <left/>
      <right style="thin"/>
      <top/>
      <bottom style="thin"/>
    </border>
    <border>
      <left/>
      <right style="thin"/>
      <top style="thin"/>
      <bottom style="thin"/>
    </border>
    <border>
      <left style="medium"/>
      <right style="medium"/>
      <top style="medium"/>
      <bottom style="medium"/>
    </border>
    <border>
      <left style="thin"/>
      <right/>
      <top/>
      <bottom/>
    </border>
    <border>
      <left/>
      <right style="medium"/>
      <top style="medium"/>
      <bottom style="medium"/>
    </border>
    <border>
      <left style="thin">
        <color rgb="FF000000"/>
      </left>
      <right style="thin">
        <color rgb="FF000000"/>
      </right>
      <top style="thin">
        <color rgb="FF000000"/>
      </top>
      <bottom style="thin">
        <color rgb="FF000000"/>
      </bottom>
    </border>
    <border>
      <left style="thin"/>
      <right/>
      <top style="medium"/>
      <bottom/>
    </border>
    <border>
      <left/>
      <right/>
      <top style="medium"/>
      <bottom/>
    </border>
    <border>
      <left/>
      <right style="thin"/>
      <top style="medium"/>
      <botto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1" applyNumberFormat="0" applyFill="0" applyAlignment="0" applyProtection="0"/>
    <xf numFmtId="0" fontId="4" fillId="2" borderId="2"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4" borderId="6" applyNumberFormat="0" applyAlignment="0" applyProtection="0"/>
    <xf numFmtId="0" fontId="10" fillId="0" borderId="7" applyNumberFormat="0" applyFill="0" applyAlignment="0" applyProtection="0"/>
    <xf numFmtId="0" fontId="11" fillId="5" borderId="0" applyNumberFormat="0" applyBorder="0" applyAlignment="0" applyProtection="0"/>
    <xf numFmtId="0" fontId="12" fillId="0" borderId="0" applyNumberFormat="0" applyFill="0" applyBorder="0" applyAlignment="0" applyProtection="0"/>
    <xf numFmtId="0" fontId="13" fillId="6" borderId="8" applyNumberFormat="0" applyAlignment="0" applyProtection="0"/>
    <xf numFmtId="0" fontId="15" fillId="7" borderId="8" applyNumberFormat="0" applyAlignment="0" applyProtection="0"/>
    <xf numFmtId="0" fontId="16" fillId="7" borderId="9" applyNumberFormat="0" applyAlignment="0" applyProtection="0"/>
    <xf numFmtId="0" fontId="14" fillId="0" borderId="0" applyNumberFormat="0" applyFill="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0" fillId="0" borderId="0">
      <alignment/>
      <protection/>
    </xf>
  </cellStyleXfs>
  <cellXfs count="109">
    <xf numFmtId="0" fontId="0" fillId="0" borderId="0" xfId="0"/>
    <xf numFmtId="0" fontId="17" fillId="0" borderId="10"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xf>
    <xf numFmtId="0" fontId="18" fillId="14" borderId="12" xfId="0" applyFont="1" applyFill="1" applyBorder="1" applyAlignment="1">
      <alignment vertical="center"/>
    </xf>
    <xf numFmtId="3" fontId="19" fillId="14" borderId="12" xfId="0" applyNumberFormat="1" applyFont="1" applyFill="1" applyBorder="1" applyAlignment="1" applyProtection="1">
      <alignment vertical="center" wrapText="1"/>
      <protection locked="0"/>
    </xf>
    <xf numFmtId="0" fontId="1" fillId="14" borderId="12" xfId="0" applyFont="1" applyFill="1" applyBorder="1" applyAlignment="1">
      <alignment horizontal="center" vertical="center"/>
    </xf>
    <xf numFmtId="0" fontId="1" fillId="14" borderId="0" xfId="0" applyFont="1" applyFill="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0" xfId="0" applyFont="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15" borderId="16" xfId="0" applyFont="1" applyFill="1" applyBorder="1" applyAlignment="1">
      <alignment vertical="center"/>
    </xf>
    <xf numFmtId="0" fontId="1" fillId="15" borderId="16" xfId="0" applyFont="1" applyFill="1" applyBorder="1" applyAlignment="1">
      <alignment horizontal="center" vertical="center"/>
    </xf>
    <xf numFmtId="0" fontId="1" fillId="0" borderId="0" xfId="0" applyFont="1" applyAlignment="1">
      <alignment vertical="center"/>
    </xf>
    <xf numFmtId="0" fontId="18" fillId="15" borderId="16" xfId="0" applyFont="1" applyFill="1" applyBorder="1" applyAlignment="1">
      <alignment vertical="center" wrapText="1"/>
    </xf>
    <xf numFmtId="0" fontId="1" fillId="0" borderId="17" xfId="0" applyFont="1" applyBorder="1" applyAlignment="1">
      <alignment vertical="center" wrapText="1"/>
    </xf>
    <xf numFmtId="0" fontId="1" fillId="7" borderId="18" xfId="0" applyFont="1" applyFill="1" applyBorder="1" applyAlignment="1">
      <alignment vertical="center"/>
    </xf>
    <xf numFmtId="164" fontId="1" fillId="7" borderId="18" xfId="0" applyNumberFormat="1" applyFont="1" applyFill="1" applyBorder="1" applyAlignment="1">
      <alignment horizontal="center" vertical="center"/>
    </xf>
    <xf numFmtId="0" fontId="1" fillId="7" borderId="18" xfId="0" applyFont="1" applyFill="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lignment vertical="center" wrapText="1"/>
    </xf>
    <xf numFmtId="0" fontId="18" fillId="0" borderId="12" xfId="0" applyFont="1" applyBorder="1" applyAlignment="1">
      <alignment vertical="center"/>
    </xf>
    <xf numFmtId="3" fontId="19" fillId="0" borderId="12" xfId="0" applyNumberFormat="1" applyFont="1" applyBorder="1" applyAlignment="1" applyProtection="1">
      <alignment vertical="center" wrapText="1"/>
      <protection locked="0"/>
    </xf>
    <xf numFmtId="0" fontId="1" fillId="0" borderId="12" xfId="0" applyFont="1" applyBorder="1" applyAlignment="1">
      <alignment horizontal="center" vertical="center"/>
    </xf>
    <xf numFmtId="49" fontId="18" fillId="15" borderId="16" xfId="0" applyNumberFormat="1" applyFont="1" applyFill="1" applyBorder="1" applyAlignment="1">
      <alignment vertical="center" wrapText="1"/>
    </xf>
    <xf numFmtId="0" fontId="1" fillId="0" borderId="16" xfId="0" applyFont="1" applyBorder="1" applyAlignment="1">
      <alignment horizontal="center" vertical="center"/>
    </xf>
    <xf numFmtId="0" fontId="1" fillId="16" borderId="0" xfId="0" applyFont="1" applyFill="1" applyAlignment="1">
      <alignment vertical="center" wrapText="1"/>
    </xf>
    <xf numFmtId="0" fontId="18" fillId="17" borderId="12" xfId="0" applyFont="1" applyFill="1" applyBorder="1" applyAlignment="1">
      <alignment vertical="center"/>
    </xf>
    <xf numFmtId="3" fontId="19" fillId="17" borderId="12" xfId="0" applyNumberFormat="1" applyFont="1" applyFill="1" applyBorder="1" applyAlignment="1" applyProtection="1">
      <alignment vertical="center" wrapText="1"/>
      <protection locked="0"/>
    </xf>
    <xf numFmtId="0" fontId="1" fillId="17" borderId="12" xfId="0" applyFont="1" applyFill="1" applyBorder="1" applyAlignment="1">
      <alignment horizontal="center" vertical="center"/>
    </xf>
    <xf numFmtId="0" fontId="17" fillId="0" borderId="20" xfId="0" applyFont="1" applyBorder="1" applyAlignment="1">
      <alignment horizontal="center" vertical="center" wrapText="1" shrinkToFit="1"/>
    </xf>
    <xf numFmtId="165" fontId="17" fillId="0" borderId="11" xfId="0" applyNumberFormat="1" applyFont="1" applyBorder="1" applyAlignment="1">
      <alignment horizontal="center" vertical="center" wrapText="1" shrinkToFit="1"/>
    </xf>
    <xf numFmtId="165" fontId="1" fillId="14" borderId="12" xfId="0" applyNumberFormat="1" applyFont="1" applyFill="1" applyBorder="1" applyAlignment="1">
      <alignment vertical="center"/>
    </xf>
    <xf numFmtId="165" fontId="1" fillId="15" borderId="16" xfId="0" applyNumberFormat="1" applyFont="1" applyFill="1" applyBorder="1" applyAlignment="1">
      <alignment vertical="center"/>
    </xf>
    <xf numFmtId="165" fontId="1" fillId="14" borderId="14" xfId="0" applyNumberFormat="1" applyFont="1" applyFill="1" applyBorder="1" applyAlignment="1">
      <alignment vertical="center" wrapText="1" shrinkToFit="1"/>
    </xf>
    <xf numFmtId="165" fontId="1" fillId="14" borderId="14" xfId="0" applyNumberFormat="1" applyFont="1" applyFill="1" applyBorder="1" applyAlignment="1">
      <alignment vertical="center"/>
    </xf>
    <xf numFmtId="165" fontId="1" fillId="0" borderId="12" xfId="0" applyNumberFormat="1" applyFont="1" applyBorder="1" applyAlignment="1">
      <alignment vertical="center"/>
    </xf>
    <xf numFmtId="165" fontId="18" fillId="7" borderId="18" xfId="0" applyNumberFormat="1" applyFont="1" applyFill="1" applyBorder="1" applyAlignment="1">
      <alignment vertical="center"/>
    </xf>
    <xf numFmtId="165" fontId="1" fillId="0" borderId="0" xfId="0" applyNumberFormat="1" applyFont="1" applyAlignment="1">
      <alignment vertical="center" wrapText="1"/>
    </xf>
    <xf numFmtId="165" fontId="1" fillId="17" borderId="12" xfId="0" applyNumberFormat="1" applyFont="1" applyFill="1" applyBorder="1" applyAlignment="1">
      <alignment vertical="center"/>
    </xf>
    <xf numFmtId="165" fontId="17" fillId="0" borderId="21" xfId="0" applyNumberFormat="1" applyFont="1" applyBorder="1" applyAlignment="1">
      <alignment horizontal="center" vertical="center" wrapText="1" shrinkToFit="1"/>
    </xf>
    <xf numFmtId="165" fontId="1" fillId="0" borderId="22" xfId="0" applyNumberFormat="1" applyFont="1" applyBorder="1" applyAlignment="1">
      <alignment vertical="center"/>
    </xf>
    <xf numFmtId="165" fontId="1" fillId="0" borderId="23" xfId="0" applyNumberFormat="1" applyFont="1" applyBorder="1" applyAlignment="1">
      <alignment vertical="center"/>
    </xf>
    <xf numFmtId="165" fontId="18" fillId="7" borderId="17" xfId="0" applyNumberFormat="1" applyFont="1" applyFill="1" applyBorder="1" applyAlignment="1">
      <alignment vertical="center"/>
    </xf>
    <xf numFmtId="165" fontId="1" fillId="0" borderId="0" xfId="0" applyNumberFormat="1" applyFont="1" applyAlignment="1">
      <alignment vertical="center"/>
    </xf>
    <xf numFmtId="165" fontId="17" fillId="0" borderId="24" xfId="0" applyNumberFormat="1" applyFont="1" applyBorder="1" applyAlignment="1">
      <alignment horizontal="center" vertical="center" wrapText="1" shrinkToFit="1"/>
    </xf>
    <xf numFmtId="165" fontId="1" fillId="14" borderId="25" xfId="0" applyNumberFormat="1" applyFont="1" applyFill="1" applyBorder="1" applyAlignment="1">
      <alignment vertical="center"/>
    </xf>
    <xf numFmtId="165" fontId="1" fillId="15" borderId="26" xfId="0" applyNumberFormat="1" applyFont="1" applyFill="1" applyBorder="1" applyAlignment="1">
      <alignment vertical="center"/>
    </xf>
    <xf numFmtId="165" fontId="1" fillId="0" borderId="25" xfId="0" applyNumberFormat="1" applyFont="1" applyBorder="1" applyAlignment="1">
      <alignment vertical="center"/>
    </xf>
    <xf numFmtId="165" fontId="18" fillId="7" borderId="27" xfId="0" applyNumberFormat="1" applyFont="1" applyFill="1" applyBorder="1" applyAlignment="1">
      <alignment vertical="center"/>
    </xf>
    <xf numFmtId="165" fontId="1" fillId="14" borderId="15" xfId="0" applyNumberFormat="1" applyFont="1" applyFill="1" applyBorder="1" applyAlignment="1">
      <alignment vertical="center"/>
    </xf>
    <xf numFmtId="0" fontId="1" fillId="0" borderId="28" xfId="0" applyFont="1" applyBorder="1" applyAlignment="1">
      <alignment vertical="center"/>
    </xf>
    <xf numFmtId="164" fontId="1" fillId="0" borderId="0" xfId="0" applyNumberFormat="1" applyFont="1" applyAlignment="1">
      <alignment vertical="center"/>
    </xf>
    <xf numFmtId="0" fontId="1" fillId="14" borderId="14" xfId="0" applyFont="1" applyFill="1" applyBorder="1" applyAlignment="1">
      <alignment vertical="center"/>
    </xf>
    <xf numFmtId="0" fontId="1" fillId="14" borderId="14" xfId="0" applyFont="1" applyFill="1" applyBorder="1" applyAlignment="1">
      <alignment vertical="center" wrapText="1"/>
    </xf>
    <xf numFmtId="165" fontId="18" fillId="18" borderId="17" xfId="0" applyNumberFormat="1" applyFont="1" applyFill="1" applyBorder="1" applyAlignment="1">
      <alignment vertical="center"/>
    </xf>
    <xf numFmtId="0" fontId="1" fillId="18" borderId="18" xfId="0" applyFont="1" applyFill="1" applyBorder="1" applyAlignment="1">
      <alignment horizontal="center" vertical="center"/>
    </xf>
    <xf numFmtId="165" fontId="18" fillId="18" borderId="18" xfId="0" applyNumberFormat="1" applyFont="1" applyFill="1" applyBorder="1" applyAlignment="1">
      <alignment vertical="center"/>
    </xf>
    <xf numFmtId="165" fontId="18" fillId="18" borderId="29" xfId="0" applyNumberFormat="1" applyFont="1" applyFill="1" applyBorder="1" applyAlignment="1">
      <alignment vertical="center"/>
    </xf>
    <xf numFmtId="3" fontId="20" fillId="0" borderId="15" xfId="0" applyNumberFormat="1" applyFont="1" applyBorder="1" applyAlignment="1" applyProtection="1">
      <alignment vertical="center" wrapText="1"/>
      <protection locked="0"/>
    </xf>
    <xf numFmtId="3" fontId="1" fillId="0" borderId="15" xfId="0" applyNumberFormat="1" applyFont="1" applyBorder="1" applyAlignment="1" applyProtection="1">
      <alignment vertical="top" wrapText="1"/>
      <protection locked="0"/>
    </xf>
    <xf numFmtId="0" fontId="1" fillId="0" borderId="14" xfId="0" applyFont="1" applyBorder="1" applyAlignment="1">
      <alignment vertical="top" wrapText="1" shrinkToFit="1"/>
    </xf>
    <xf numFmtId="0" fontId="1" fillId="0" borderId="15" xfId="0" applyFont="1" applyBorder="1" applyAlignment="1">
      <alignment vertical="top" wrapText="1"/>
    </xf>
    <xf numFmtId="0" fontId="1" fillId="0" borderId="14" xfId="0" applyFont="1" applyBorder="1" applyAlignment="1">
      <alignment vertical="top" wrapText="1"/>
    </xf>
    <xf numFmtId="0" fontId="22" fillId="15" borderId="16" xfId="0" applyFont="1" applyFill="1" applyBorder="1" applyAlignment="1">
      <alignment vertical="center"/>
    </xf>
    <xf numFmtId="0" fontId="21" fillId="15" borderId="16" xfId="0" applyFont="1" applyFill="1" applyBorder="1" applyAlignment="1">
      <alignment vertical="center"/>
    </xf>
    <xf numFmtId="0" fontId="23" fillId="15" borderId="16" xfId="0" applyFont="1" applyFill="1" applyBorder="1" applyAlignment="1">
      <alignment vertical="center"/>
    </xf>
    <xf numFmtId="0" fontId="21" fillId="14" borderId="14" xfId="0" applyFont="1" applyFill="1" applyBorder="1" applyAlignment="1">
      <alignment vertical="center" wrapText="1"/>
    </xf>
    <xf numFmtId="165" fontId="1" fillId="19" borderId="14" xfId="0" applyNumberFormat="1" applyFont="1" applyFill="1" applyBorder="1" applyAlignment="1">
      <alignment vertical="center"/>
    </xf>
    <xf numFmtId="0" fontId="1" fillId="20" borderId="15" xfId="0" applyFont="1" applyFill="1" applyBorder="1" applyAlignment="1">
      <alignment vertical="center" wrapText="1"/>
    </xf>
    <xf numFmtId="0" fontId="1" fillId="20" borderId="14" xfId="0" applyFont="1" applyFill="1" applyBorder="1" applyAlignment="1">
      <alignment vertical="center" wrapText="1"/>
    </xf>
    <xf numFmtId="165" fontId="1" fillId="14" borderId="15" xfId="0" applyNumberFormat="1" applyFont="1" applyFill="1" applyBorder="1" applyAlignment="1">
      <alignment vertical="center" wrapText="1" shrinkToFit="1"/>
    </xf>
    <xf numFmtId="0" fontId="20" fillId="14" borderId="14" xfId="0" applyFont="1" applyFill="1" applyBorder="1" applyAlignment="1">
      <alignment vertical="center" wrapText="1"/>
    </xf>
    <xf numFmtId="165" fontId="19" fillId="14" borderId="15" xfId="0" applyNumberFormat="1" applyFont="1" applyFill="1" applyBorder="1" applyAlignment="1">
      <alignment vertical="center"/>
    </xf>
    <xf numFmtId="0" fontId="19" fillId="20" borderId="14" xfId="0" applyFont="1" applyFill="1" applyBorder="1" applyAlignment="1">
      <alignment vertical="center" wrapText="1"/>
    </xf>
    <xf numFmtId="165" fontId="1" fillId="0" borderId="14" xfId="0" applyNumberFormat="1" applyFont="1" applyBorder="1" applyAlignment="1">
      <alignment vertical="center"/>
    </xf>
    <xf numFmtId="0" fontId="19" fillId="0" borderId="15" xfId="0" applyFont="1" applyBorder="1" applyAlignment="1">
      <alignment horizontal="center" vertical="center"/>
    </xf>
    <xf numFmtId="0" fontId="1" fillId="20" borderId="15" xfId="0" applyFont="1" applyFill="1" applyBorder="1" applyAlignment="1">
      <alignment vertical="top" wrapText="1"/>
    </xf>
    <xf numFmtId="0" fontId="1" fillId="20" borderId="14" xfId="0" applyFont="1" applyFill="1" applyBorder="1" applyAlignment="1">
      <alignment horizontal="center" vertical="center" wrapText="1"/>
    </xf>
    <xf numFmtId="0" fontId="1" fillId="20" borderId="13" xfId="0" applyFont="1" applyFill="1" applyBorder="1" applyAlignment="1">
      <alignment vertical="center" wrapText="1"/>
    </xf>
    <xf numFmtId="0" fontId="19" fillId="20" borderId="14" xfId="0" applyFont="1" applyFill="1" applyBorder="1" applyAlignment="1">
      <alignment vertical="top" wrapText="1"/>
    </xf>
    <xf numFmtId="3" fontId="19" fillId="0" borderId="15" xfId="0" applyNumberFormat="1" applyFont="1" applyBorder="1" applyAlignment="1" applyProtection="1">
      <alignment vertical="top" wrapText="1"/>
      <protection locked="0"/>
    </xf>
    <xf numFmtId="0" fontId="20" fillId="14" borderId="14" xfId="0" applyFont="1" applyFill="1" applyBorder="1" applyAlignment="1">
      <alignment vertical="center" wrapText="1"/>
    </xf>
    <xf numFmtId="0" fontId="24" fillId="14" borderId="14" xfId="0" applyFont="1" applyFill="1" applyBorder="1" applyAlignment="1">
      <alignment vertical="center" wrapText="1"/>
    </xf>
    <xf numFmtId="8" fontId="1" fillId="21" borderId="14" xfId="0" applyNumberFormat="1" applyFont="1" applyFill="1" applyBorder="1" applyAlignment="1">
      <alignment vertical="center"/>
    </xf>
    <xf numFmtId="0" fontId="1" fillId="14" borderId="30" xfId="0" applyFont="1" applyFill="1" applyBorder="1" applyAlignment="1">
      <alignment vertical="center" wrapText="1"/>
    </xf>
    <xf numFmtId="0" fontId="20" fillId="14" borderId="15" xfId="0" applyFont="1" applyFill="1" applyBorder="1" applyAlignment="1">
      <alignment vertical="center" wrapText="1"/>
    </xf>
    <xf numFmtId="0" fontId="1" fillId="18" borderId="15" xfId="0" applyFont="1" applyFill="1" applyBorder="1" applyAlignment="1">
      <alignment horizontal="center" vertical="center"/>
    </xf>
    <xf numFmtId="165" fontId="1" fillId="18" borderId="16" xfId="0" applyNumberFormat="1" applyFont="1" applyFill="1" applyBorder="1" applyAlignment="1">
      <alignment vertical="center"/>
    </xf>
    <xf numFmtId="0" fontId="1" fillId="18" borderId="16" xfId="0" applyFont="1" applyFill="1" applyBorder="1" applyAlignment="1">
      <alignment horizontal="center" vertical="center"/>
    </xf>
    <xf numFmtId="165" fontId="1" fillId="18" borderId="12" xfId="0" applyNumberFormat="1" applyFont="1" applyFill="1" applyBorder="1" applyAlignment="1">
      <alignment vertical="center"/>
    </xf>
    <xf numFmtId="49" fontId="18" fillId="18" borderId="16" xfId="0" applyNumberFormat="1" applyFont="1" applyFill="1" applyBorder="1" applyAlignment="1">
      <alignment vertical="center" wrapText="1"/>
    </xf>
    <xf numFmtId="3" fontId="19" fillId="0" borderId="14" xfId="0" applyNumberFormat="1" applyFont="1" applyBorder="1" applyAlignment="1" applyProtection="1">
      <alignment vertical="center" wrapText="1"/>
      <protection locked="0"/>
    </xf>
    <xf numFmtId="0" fontId="25" fillId="14" borderId="14" xfId="0" applyFont="1" applyFill="1" applyBorder="1" applyAlignment="1">
      <alignment vertical="center" wrapText="1"/>
    </xf>
    <xf numFmtId="0" fontId="21" fillId="0" borderId="14" xfId="0" applyFont="1" applyBorder="1" applyAlignment="1">
      <alignment vertical="center" wrapText="1"/>
    </xf>
    <xf numFmtId="0" fontId="20" fillId="0" borderId="14" xfId="0" applyFont="1" applyBorder="1" applyAlignment="1">
      <alignment vertical="center" wrapText="1"/>
    </xf>
    <xf numFmtId="0" fontId="1" fillId="0" borderId="14" xfId="0" applyFont="1" applyBorder="1" applyAlignment="1">
      <alignment vertical="center"/>
    </xf>
    <xf numFmtId="0" fontId="19" fillId="20" borderId="14" xfId="0" applyFont="1" applyFill="1" applyBorder="1" applyAlignment="1">
      <alignment vertical="top" wrapText="1"/>
    </xf>
    <xf numFmtId="0" fontId="26" fillId="0" borderId="15" xfId="0" applyFont="1" applyBorder="1" applyAlignment="1">
      <alignment vertical="top" wrapText="1"/>
    </xf>
    <xf numFmtId="0" fontId="28" fillId="7" borderId="18" xfId="0" applyFont="1" applyFill="1" applyBorder="1" applyAlignment="1">
      <alignment vertical="center"/>
    </xf>
    <xf numFmtId="0" fontId="29" fillId="17" borderId="31" xfId="0" applyFont="1" applyFill="1" applyBorder="1" applyAlignment="1">
      <alignment horizontal="left" vertical="center" shrinkToFit="1"/>
    </xf>
    <xf numFmtId="0" fontId="29" fillId="17" borderId="32" xfId="0" applyFont="1" applyFill="1" applyBorder="1" applyAlignment="1">
      <alignment horizontal="left" vertical="center" shrinkToFit="1"/>
    </xf>
    <xf numFmtId="0" fontId="29" fillId="17" borderId="33" xfId="0" applyFont="1" applyFill="1" applyBorder="1" applyAlignment="1">
      <alignment horizontal="left" vertical="center" shrinkToFit="1"/>
    </xf>
    <xf numFmtId="0" fontId="18" fillId="0" borderId="0" xfId="0" applyFont="1" applyAlignment="1">
      <alignment vertical="center"/>
    </xf>
  </cellXfs>
  <cellStyles count="30">
    <cellStyle name="Normal" xfId="0"/>
    <cellStyle name="Percent" xfId="15"/>
    <cellStyle name="Currency" xfId="16"/>
    <cellStyle name="Currency [0]" xfId="17"/>
    <cellStyle name="Comma" xfId="18"/>
    <cellStyle name="Comma [0]" xfId="19"/>
    <cellStyle name="Celkem" xfId="20"/>
    <cellStyle name="Kontrolní buňka" xfId="21"/>
    <cellStyle name="Nadpis 1" xfId="22"/>
    <cellStyle name="Nadpis 2" xfId="23"/>
    <cellStyle name="Nadpis 3" xfId="24"/>
    <cellStyle name="Nadpis 4" xfId="25"/>
    <cellStyle name="Název" xfId="26"/>
    <cellStyle name="Neutrální" xfId="27"/>
    <cellStyle name="Normální 2 3" xfId="28"/>
    <cellStyle name="Poznámka" xfId="29"/>
    <cellStyle name="Propojená buňka" xfId="30"/>
    <cellStyle name="Správně" xfId="31"/>
    <cellStyle name="Text upozornění" xfId="32"/>
    <cellStyle name="Vstup" xfId="33"/>
    <cellStyle name="Výpočet" xfId="34"/>
    <cellStyle name="Výstup" xfId="35"/>
    <cellStyle name="Vysvětlující text" xfId="36"/>
    <cellStyle name="Zvýraznění 1" xfId="37"/>
    <cellStyle name="Zvýraznění 2" xfId="38"/>
    <cellStyle name="Zvýraznění 3" xfId="39"/>
    <cellStyle name="Zvýraznění 4" xfId="40"/>
    <cellStyle name="Zvýraznění 5" xfId="41"/>
    <cellStyle name="Zvýraznění 6" xfId="42"/>
    <cellStyle name="Normální 2 3 2" xfId="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W318"/>
  <sheetViews>
    <sheetView tabSelected="1" zoomScale="80" zoomScaleNormal="80" zoomScaleSheetLayoutView="90" workbookViewId="0" topLeftCell="A1">
      <selection activeCell="C15" sqref="C15"/>
    </sheetView>
  </sheetViews>
  <sheetFormatPr defaultColWidth="9.125" defaultRowHeight="12.75"/>
  <cols>
    <col min="1" max="1" width="6.875" style="13" customWidth="1"/>
    <col min="2" max="2" width="19.00390625" style="13" customWidth="1"/>
    <col min="3" max="3" width="117.375" style="18" customWidth="1"/>
    <col min="4" max="4" width="11.875" style="24" customWidth="1"/>
    <col min="5" max="5" width="16.875" style="43" customWidth="1"/>
    <col min="6" max="6" width="8.125" style="24" customWidth="1"/>
    <col min="7" max="7" width="28.125" style="49" customWidth="1"/>
    <col min="8" max="8" width="62.375" style="18" customWidth="1"/>
    <col min="9" max="10" width="11.625" style="18" bestFit="1" customWidth="1"/>
    <col min="11" max="16384" width="9.125" style="18" customWidth="1"/>
  </cols>
  <sheetData>
    <row r="2" ht="30" customHeight="1" thickBot="1">
      <c r="B2" s="108" t="s">
        <v>425</v>
      </c>
    </row>
    <row r="3" spans="1:8" s="3" customFormat="1" ht="28.5" customHeight="1" thickBot="1">
      <c r="A3" s="1" t="s">
        <v>0</v>
      </c>
      <c r="B3" s="2" t="s">
        <v>1</v>
      </c>
      <c r="C3" s="2" t="s">
        <v>2</v>
      </c>
      <c r="D3" s="2" t="s">
        <v>3</v>
      </c>
      <c r="E3" s="36" t="s">
        <v>4</v>
      </c>
      <c r="F3" s="2" t="s">
        <v>5</v>
      </c>
      <c r="G3" s="45" t="s">
        <v>6</v>
      </c>
      <c r="H3" s="45" t="s">
        <v>7</v>
      </c>
    </row>
    <row r="4" spans="1:7" s="3" customFormat="1" ht="15.75">
      <c r="A4" s="35"/>
      <c r="B4" s="32" t="s">
        <v>421</v>
      </c>
      <c r="C4" s="33"/>
      <c r="D4" s="34"/>
      <c r="E4" s="44"/>
      <c r="F4" s="34"/>
      <c r="G4" s="44"/>
    </row>
    <row r="5" spans="1:49" s="7" customFormat="1" ht="28.5" customHeight="1">
      <c r="A5" s="84"/>
      <c r="B5" s="4" t="s">
        <v>8</v>
      </c>
      <c r="C5" s="5"/>
      <c r="D5" s="6"/>
      <c r="E5" s="37"/>
      <c r="F5" s="6"/>
      <c r="G5" s="37"/>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8" ht="28.5" customHeight="1">
      <c r="A6" s="84"/>
      <c r="B6" s="19" t="s">
        <v>9</v>
      </c>
      <c r="C6" s="16"/>
      <c r="D6" s="17"/>
      <c r="E6" s="38"/>
      <c r="F6" s="17"/>
      <c r="G6" s="38"/>
      <c r="H6" s="58"/>
    </row>
    <row r="7" spans="1:8" s="13" customFormat="1" ht="36" customHeight="1">
      <c r="A7" s="84" t="s">
        <v>10</v>
      </c>
      <c r="B7" s="10" t="s">
        <v>11</v>
      </c>
      <c r="C7" s="64" t="s">
        <v>12</v>
      </c>
      <c r="D7" s="12" t="s">
        <v>13</v>
      </c>
      <c r="E7" s="55">
        <v>0</v>
      </c>
      <c r="F7" s="12">
        <v>1</v>
      </c>
      <c r="G7" s="46">
        <f>E7*F7</f>
        <v>0</v>
      </c>
      <c r="H7" s="59"/>
    </row>
    <row r="8" spans="1:8" s="13" customFormat="1" ht="73.15" customHeight="1">
      <c r="A8" s="84" t="s">
        <v>14</v>
      </c>
      <c r="B8" s="74" t="s">
        <v>15</v>
      </c>
      <c r="C8" s="65" t="s">
        <v>16</v>
      </c>
      <c r="D8" s="12" t="s">
        <v>13</v>
      </c>
      <c r="E8" s="55">
        <v>0</v>
      </c>
      <c r="F8" s="12">
        <v>1</v>
      </c>
      <c r="G8" s="46">
        <f aca="true" t="shared" si="0" ref="G8:G12">E8*F8</f>
        <v>0</v>
      </c>
      <c r="H8" s="59"/>
    </row>
    <row r="9" spans="1:8" s="13" customFormat="1" ht="76.9" customHeight="1">
      <c r="A9" s="84" t="s">
        <v>17</v>
      </c>
      <c r="B9" s="75" t="s">
        <v>18</v>
      </c>
      <c r="C9" s="66" t="s">
        <v>19</v>
      </c>
      <c r="D9" s="14" t="s">
        <v>13</v>
      </c>
      <c r="E9" s="39">
        <v>0</v>
      </c>
      <c r="F9" s="12">
        <v>1</v>
      </c>
      <c r="G9" s="46">
        <f t="shared" si="0"/>
        <v>0</v>
      </c>
      <c r="H9" s="59"/>
    </row>
    <row r="10" spans="1:8" s="13" customFormat="1" ht="122.25" customHeight="1">
      <c r="A10" s="84" t="s">
        <v>20</v>
      </c>
      <c r="B10" s="75" t="s">
        <v>21</v>
      </c>
      <c r="C10" s="66" t="s">
        <v>22</v>
      </c>
      <c r="D10" s="11" t="s">
        <v>13</v>
      </c>
      <c r="E10" s="76">
        <v>0</v>
      </c>
      <c r="F10" s="12">
        <v>1</v>
      </c>
      <c r="G10" s="46">
        <f t="shared" si="0"/>
        <v>0</v>
      </c>
      <c r="H10" s="59"/>
    </row>
    <row r="11" spans="1:49" s="31" customFormat="1" ht="42" customHeight="1">
      <c r="A11" s="84" t="s">
        <v>23</v>
      </c>
      <c r="B11" s="74" t="s">
        <v>24</v>
      </c>
      <c r="C11" s="67" t="s">
        <v>25</v>
      </c>
      <c r="D11" s="11" t="s">
        <v>26</v>
      </c>
      <c r="E11" s="55">
        <v>0</v>
      </c>
      <c r="F11" s="12">
        <v>1</v>
      </c>
      <c r="G11" s="46">
        <f t="shared" si="0"/>
        <v>0</v>
      </c>
      <c r="H11" s="59"/>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row>
    <row r="12" spans="1:8" s="13" customFormat="1" ht="87" customHeight="1">
      <c r="A12" s="84" t="s">
        <v>27</v>
      </c>
      <c r="B12" s="75" t="s">
        <v>28</v>
      </c>
      <c r="C12" s="9" t="s">
        <v>29</v>
      </c>
      <c r="D12" s="14" t="s">
        <v>26</v>
      </c>
      <c r="E12" s="40">
        <v>0</v>
      </c>
      <c r="F12" s="15">
        <v>1</v>
      </c>
      <c r="G12" s="47">
        <f t="shared" si="0"/>
        <v>0</v>
      </c>
      <c r="H12" s="59"/>
    </row>
    <row r="13" spans="1:8" s="13" customFormat="1" ht="35.25" customHeight="1">
      <c r="A13" s="84" t="s">
        <v>30</v>
      </c>
      <c r="B13" s="19" t="s">
        <v>31</v>
      </c>
      <c r="C13" s="16"/>
      <c r="D13" s="17"/>
      <c r="E13" s="38"/>
      <c r="F13" s="17"/>
      <c r="G13" s="38"/>
      <c r="H13" s="9"/>
    </row>
    <row r="14" spans="1:49" s="7" customFormat="1" ht="36" customHeight="1">
      <c r="A14" s="84" t="s">
        <v>32</v>
      </c>
      <c r="B14" s="10" t="s">
        <v>11</v>
      </c>
      <c r="C14" s="64" t="s">
        <v>12</v>
      </c>
      <c r="D14" s="12" t="s">
        <v>13</v>
      </c>
      <c r="E14" s="55">
        <v>0</v>
      </c>
      <c r="F14" s="12">
        <v>1</v>
      </c>
      <c r="G14" s="46">
        <f>E14*F14</f>
        <v>0</v>
      </c>
      <c r="H14" s="59"/>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row>
    <row r="15" spans="1:8" s="13" customFormat="1" ht="73.15" customHeight="1">
      <c r="A15" s="84" t="s">
        <v>33</v>
      </c>
      <c r="B15" s="74" t="s">
        <v>15</v>
      </c>
      <c r="C15" s="65" t="s">
        <v>16</v>
      </c>
      <c r="D15" s="12" t="s">
        <v>13</v>
      </c>
      <c r="E15" s="55">
        <v>0</v>
      </c>
      <c r="F15" s="12">
        <v>1</v>
      </c>
      <c r="G15" s="46">
        <f aca="true" t="shared" si="1" ref="G15:G19">E15*F15</f>
        <v>0</v>
      </c>
      <c r="H15" s="59"/>
    </row>
    <row r="16" spans="1:8" s="13" customFormat="1" ht="76.9" customHeight="1">
      <c r="A16" s="84" t="s">
        <v>34</v>
      </c>
      <c r="B16" s="75" t="s">
        <v>18</v>
      </c>
      <c r="C16" s="66" t="s">
        <v>19</v>
      </c>
      <c r="D16" s="14" t="s">
        <v>13</v>
      </c>
      <c r="E16" s="39">
        <v>0</v>
      </c>
      <c r="F16" s="12">
        <v>1</v>
      </c>
      <c r="G16" s="46">
        <f t="shared" si="1"/>
        <v>0</v>
      </c>
      <c r="H16" s="59"/>
    </row>
    <row r="17" spans="1:8" s="13" customFormat="1" ht="45.6" customHeight="1">
      <c r="A17" s="84" t="s">
        <v>35</v>
      </c>
      <c r="B17" s="75" t="s">
        <v>21</v>
      </c>
      <c r="C17" s="66" t="s">
        <v>22</v>
      </c>
      <c r="D17" s="11" t="s">
        <v>13</v>
      </c>
      <c r="E17" s="76">
        <v>0</v>
      </c>
      <c r="F17" s="12">
        <v>1</v>
      </c>
      <c r="G17" s="46">
        <f t="shared" si="1"/>
        <v>0</v>
      </c>
      <c r="H17" s="59"/>
    </row>
    <row r="18" spans="1:8" s="13" customFormat="1" ht="42" customHeight="1">
      <c r="A18" s="84" t="s">
        <v>36</v>
      </c>
      <c r="B18" s="74" t="s">
        <v>24</v>
      </c>
      <c r="C18" s="67" t="s">
        <v>25</v>
      </c>
      <c r="D18" s="11" t="s">
        <v>26</v>
      </c>
      <c r="E18" s="55">
        <v>0</v>
      </c>
      <c r="F18" s="12">
        <v>1</v>
      </c>
      <c r="G18" s="46">
        <f t="shared" si="1"/>
        <v>0</v>
      </c>
      <c r="H18" s="59"/>
    </row>
    <row r="19" spans="1:8" s="13" customFormat="1" ht="38.25">
      <c r="A19" s="84" t="s">
        <v>37</v>
      </c>
      <c r="B19" s="75" t="s">
        <v>28</v>
      </c>
      <c r="C19" s="9" t="s">
        <v>29</v>
      </c>
      <c r="D19" s="14" t="s">
        <v>26</v>
      </c>
      <c r="E19" s="40">
        <v>0</v>
      </c>
      <c r="F19" s="15">
        <v>1</v>
      </c>
      <c r="G19" s="47">
        <f t="shared" si="1"/>
        <v>0</v>
      </c>
      <c r="H19" s="59"/>
    </row>
    <row r="20" spans="1:8" s="13" customFormat="1" ht="28.5" customHeight="1">
      <c r="A20" s="84" t="s">
        <v>38</v>
      </c>
      <c r="B20" s="19" t="s">
        <v>39</v>
      </c>
      <c r="C20" s="69"/>
      <c r="D20" s="17"/>
      <c r="E20" s="38"/>
      <c r="F20" s="17"/>
      <c r="G20" s="38"/>
      <c r="H20" s="9"/>
    </row>
    <row r="21" spans="1:8" s="13" customFormat="1" ht="36" customHeight="1">
      <c r="A21" s="84" t="s">
        <v>40</v>
      </c>
      <c r="B21" s="10" t="s">
        <v>11</v>
      </c>
      <c r="C21" s="64" t="s">
        <v>12</v>
      </c>
      <c r="D21" s="12" t="s">
        <v>13</v>
      </c>
      <c r="E21" s="55">
        <v>0</v>
      </c>
      <c r="F21" s="12">
        <v>1</v>
      </c>
      <c r="G21" s="46">
        <f>E21*F21</f>
        <v>0</v>
      </c>
      <c r="H21" s="59"/>
    </row>
    <row r="22" spans="1:8" s="13" customFormat="1" ht="73.15" customHeight="1">
      <c r="A22" s="84" t="s">
        <v>41</v>
      </c>
      <c r="B22" s="74" t="s">
        <v>15</v>
      </c>
      <c r="C22" s="65" t="s">
        <v>16</v>
      </c>
      <c r="D22" s="12" t="s">
        <v>13</v>
      </c>
      <c r="E22" s="55">
        <v>0</v>
      </c>
      <c r="F22" s="12">
        <v>1</v>
      </c>
      <c r="G22" s="46">
        <f aca="true" t="shared" si="2" ref="G22">E22*F22</f>
        <v>0</v>
      </c>
      <c r="H22" s="59"/>
    </row>
    <row r="23" spans="1:8" s="13" customFormat="1" ht="79.9" customHeight="1">
      <c r="A23" s="84" t="s">
        <v>42</v>
      </c>
      <c r="B23" s="75" t="s">
        <v>43</v>
      </c>
      <c r="C23" s="67" t="s">
        <v>44</v>
      </c>
      <c r="D23" s="14" t="s">
        <v>13</v>
      </c>
      <c r="E23" s="40">
        <v>0</v>
      </c>
      <c r="F23" s="12">
        <v>1</v>
      </c>
      <c r="G23" s="46">
        <f aca="true" t="shared" si="3" ref="G23">E23*F23</f>
        <v>0</v>
      </c>
      <c r="H23" s="77"/>
    </row>
    <row r="24" spans="1:8" s="13" customFormat="1" ht="76.9" customHeight="1">
      <c r="A24" s="84" t="s">
        <v>45</v>
      </c>
      <c r="B24" s="74" t="s">
        <v>46</v>
      </c>
      <c r="C24" s="86" t="s">
        <v>47</v>
      </c>
      <c r="D24" s="12" t="s">
        <v>13</v>
      </c>
      <c r="E24" s="78">
        <v>0</v>
      </c>
      <c r="F24" s="12">
        <v>1</v>
      </c>
      <c r="G24" s="46">
        <f>E24*F24</f>
        <v>0</v>
      </c>
      <c r="H24" s="72"/>
    </row>
    <row r="25" spans="1:8" s="13" customFormat="1" ht="45.6" customHeight="1">
      <c r="A25" s="84" t="s">
        <v>48</v>
      </c>
      <c r="B25" s="75" t="s">
        <v>21</v>
      </c>
      <c r="C25" s="66" t="s">
        <v>22</v>
      </c>
      <c r="D25" s="11" t="s">
        <v>13</v>
      </c>
      <c r="E25" s="76">
        <v>0</v>
      </c>
      <c r="F25" s="12">
        <v>1</v>
      </c>
      <c r="G25" s="46">
        <f aca="true" t="shared" si="4" ref="G25">E25*F25</f>
        <v>0</v>
      </c>
      <c r="H25" s="72"/>
    </row>
    <row r="26" spans="1:8" s="13" customFormat="1" ht="42" customHeight="1">
      <c r="A26" s="84" t="s">
        <v>49</v>
      </c>
      <c r="B26" s="74" t="s">
        <v>24</v>
      </c>
      <c r="C26" s="67" t="s">
        <v>25</v>
      </c>
      <c r="D26" s="11" t="s">
        <v>26</v>
      </c>
      <c r="E26" s="55">
        <v>0</v>
      </c>
      <c r="F26" s="12">
        <v>1</v>
      </c>
      <c r="G26" s="46">
        <f aca="true" t="shared" si="5" ref="G26:G27">E26*F26</f>
        <v>0</v>
      </c>
      <c r="H26" s="59"/>
    </row>
    <row r="27" spans="1:8" s="13" customFormat="1" ht="50.25" customHeight="1">
      <c r="A27" s="84" t="s">
        <v>50</v>
      </c>
      <c r="B27" s="75" t="s">
        <v>28</v>
      </c>
      <c r="C27" s="9" t="s">
        <v>29</v>
      </c>
      <c r="D27" s="14" t="s">
        <v>26</v>
      </c>
      <c r="E27" s="40">
        <v>0</v>
      </c>
      <c r="F27" s="15">
        <v>1</v>
      </c>
      <c r="G27" s="47">
        <f t="shared" si="5"/>
        <v>0</v>
      </c>
      <c r="H27" s="72"/>
    </row>
    <row r="28" spans="1:8" s="13" customFormat="1" ht="36" customHeight="1">
      <c r="A28" s="84" t="s">
        <v>51</v>
      </c>
      <c r="B28" s="4" t="s">
        <v>52</v>
      </c>
      <c r="C28" s="5"/>
      <c r="D28" s="6"/>
      <c r="E28" s="37"/>
      <c r="F28" s="6"/>
      <c r="G28" s="37"/>
      <c r="H28" s="9"/>
    </row>
    <row r="29" spans="1:8" s="13" customFormat="1" ht="29.25" customHeight="1">
      <c r="A29" s="84" t="s">
        <v>53</v>
      </c>
      <c r="B29" s="29" t="s">
        <v>54</v>
      </c>
      <c r="C29" s="16"/>
      <c r="D29" s="17"/>
      <c r="E29" s="38"/>
      <c r="F29" s="17"/>
      <c r="G29" s="38"/>
      <c r="H29" s="9"/>
    </row>
    <row r="30" spans="1:8" s="13" customFormat="1" ht="36" customHeight="1">
      <c r="A30" s="84" t="s">
        <v>55</v>
      </c>
      <c r="B30" s="10" t="s">
        <v>11</v>
      </c>
      <c r="C30" s="64" t="s">
        <v>12</v>
      </c>
      <c r="D30" s="12" t="s">
        <v>13</v>
      </c>
      <c r="E30" s="55">
        <v>0</v>
      </c>
      <c r="F30" s="12">
        <v>1</v>
      </c>
      <c r="G30" s="46">
        <f>E30*F30</f>
        <v>0</v>
      </c>
      <c r="H30" s="59"/>
    </row>
    <row r="31" spans="1:8" s="13" customFormat="1" ht="90.6" customHeight="1">
      <c r="A31" s="84" t="s">
        <v>56</v>
      </c>
      <c r="B31" s="74" t="s">
        <v>57</v>
      </c>
      <c r="C31" s="65" t="s">
        <v>58</v>
      </c>
      <c r="D31" s="12" t="s">
        <v>13</v>
      </c>
      <c r="E31" s="55">
        <v>0</v>
      </c>
      <c r="F31" s="12">
        <v>1</v>
      </c>
      <c r="G31" s="46">
        <f aca="true" t="shared" si="6" ref="G31">E31*F31</f>
        <v>0</v>
      </c>
      <c r="H31" s="59"/>
    </row>
    <row r="32" spans="1:8" s="13" customFormat="1" ht="73.15" customHeight="1">
      <c r="A32" s="84" t="s">
        <v>59</v>
      </c>
      <c r="B32" s="74" t="s">
        <v>60</v>
      </c>
      <c r="C32" s="65" t="s">
        <v>61</v>
      </c>
      <c r="D32" s="12" t="s">
        <v>13</v>
      </c>
      <c r="E32" s="55">
        <v>0</v>
      </c>
      <c r="F32" s="12">
        <v>1</v>
      </c>
      <c r="G32" s="46">
        <f aca="true" t="shared" si="7" ref="G32:G36">E32*F32</f>
        <v>0</v>
      </c>
      <c r="H32" s="59"/>
    </row>
    <row r="33" spans="1:8" s="13" customFormat="1" ht="61.9" customHeight="1">
      <c r="A33" s="84" t="s">
        <v>62</v>
      </c>
      <c r="B33" s="75" t="s">
        <v>63</v>
      </c>
      <c r="C33" s="82" t="s">
        <v>64</v>
      </c>
      <c r="D33" s="83" t="s">
        <v>13</v>
      </c>
      <c r="E33" s="40">
        <v>0</v>
      </c>
      <c r="F33" s="12">
        <v>1</v>
      </c>
      <c r="G33" s="46">
        <f t="shared" si="7"/>
        <v>0</v>
      </c>
      <c r="H33" s="59"/>
    </row>
    <row r="34" spans="1:8" s="13" customFormat="1" ht="81" customHeight="1">
      <c r="A34" s="84" t="s">
        <v>65</v>
      </c>
      <c r="B34" s="9" t="s">
        <v>66</v>
      </c>
      <c r="C34" s="85" t="s">
        <v>67</v>
      </c>
      <c r="D34" s="12" t="s">
        <v>13</v>
      </c>
      <c r="E34" s="40">
        <v>0</v>
      </c>
      <c r="F34" s="12">
        <v>1</v>
      </c>
      <c r="G34" s="46">
        <f t="shared" si="7"/>
        <v>0</v>
      </c>
      <c r="H34" s="59"/>
    </row>
    <row r="35" spans="1:8" s="13" customFormat="1" ht="63.75">
      <c r="A35" s="84" t="s">
        <v>68</v>
      </c>
      <c r="B35" s="79" t="s">
        <v>69</v>
      </c>
      <c r="C35" s="66" t="s">
        <v>70</v>
      </c>
      <c r="D35" s="14" t="s">
        <v>13</v>
      </c>
      <c r="E35" s="39">
        <v>0</v>
      </c>
      <c r="F35" s="12">
        <v>1</v>
      </c>
      <c r="G35" s="80">
        <f t="shared" si="7"/>
        <v>0</v>
      </c>
      <c r="H35" s="72"/>
    </row>
    <row r="36" spans="1:8" s="13" customFormat="1" ht="38.25">
      <c r="A36" s="84" t="s">
        <v>71</v>
      </c>
      <c r="B36" s="79" t="s">
        <v>72</v>
      </c>
      <c r="C36" s="9" t="s">
        <v>29</v>
      </c>
      <c r="D36" s="14" t="s">
        <v>26</v>
      </c>
      <c r="E36" s="40">
        <v>0</v>
      </c>
      <c r="F36" s="15">
        <v>1</v>
      </c>
      <c r="G36" s="80">
        <f t="shared" si="7"/>
        <v>0</v>
      </c>
      <c r="H36" s="59"/>
    </row>
    <row r="37" spans="1:8" s="13" customFormat="1" ht="34.5" customHeight="1">
      <c r="A37" s="84" t="s">
        <v>73</v>
      </c>
      <c r="B37" s="29" t="s">
        <v>74</v>
      </c>
      <c r="C37" s="16"/>
      <c r="D37" s="17"/>
      <c r="E37" s="38"/>
      <c r="F37" s="17"/>
      <c r="G37" s="38"/>
      <c r="H37" s="9"/>
    </row>
    <row r="38" spans="1:8" s="13" customFormat="1" ht="36" customHeight="1">
      <c r="A38" s="84" t="s">
        <v>75</v>
      </c>
      <c r="B38" s="10" t="s">
        <v>11</v>
      </c>
      <c r="C38" s="64" t="s">
        <v>12</v>
      </c>
      <c r="D38" s="12" t="s">
        <v>13</v>
      </c>
      <c r="E38" s="55">
        <v>0</v>
      </c>
      <c r="F38" s="12">
        <v>1</v>
      </c>
      <c r="G38" s="46">
        <f>E38*F38</f>
        <v>0</v>
      </c>
      <c r="H38" s="59"/>
    </row>
    <row r="39" spans="1:8" s="13" customFormat="1" ht="90.6" customHeight="1">
      <c r="A39" s="84" t="s">
        <v>76</v>
      </c>
      <c r="B39" s="74" t="s">
        <v>57</v>
      </c>
      <c r="C39" s="65" t="s">
        <v>58</v>
      </c>
      <c r="D39" s="12" t="s">
        <v>13</v>
      </c>
      <c r="E39" s="55">
        <v>0</v>
      </c>
      <c r="F39" s="12">
        <v>1</v>
      </c>
      <c r="G39" s="46">
        <f aca="true" t="shared" si="8" ref="G39:G43">E39*F39</f>
        <v>0</v>
      </c>
      <c r="H39" s="59"/>
    </row>
    <row r="40" spans="1:8" s="13" customFormat="1" ht="73.15" customHeight="1">
      <c r="A40" s="84" t="s">
        <v>77</v>
      </c>
      <c r="B40" s="74" t="s">
        <v>60</v>
      </c>
      <c r="C40" s="65" t="s">
        <v>61</v>
      </c>
      <c r="D40" s="12" t="s">
        <v>13</v>
      </c>
      <c r="E40" s="55">
        <v>0</v>
      </c>
      <c r="F40" s="12">
        <v>1</v>
      </c>
      <c r="G40" s="46">
        <f t="shared" si="8"/>
        <v>0</v>
      </c>
      <c r="H40" s="59"/>
    </row>
    <row r="41" spans="1:8" s="13" customFormat="1" ht="61.9" customHeight="1">
      <c r="A41" s="84" t="s">
        <v>78</v>
      </c>
      <c r="B41" s="75" t="s">
        <v>63</v>
      </c>
      <c r="C41" s="82" t="s">
        <v>64</v>
      </c>
      <c r="D41" s="83" t="s">
        <v>13</v>
      </c>
      <c r="E41" s="40">
        <v>0</v>
      </c>
      <c r="F41" s="12">
        <v>1</v>
      </c>
      <c r="G41" s="46">
        <f t="shared" si="8"/>
        <v>0</v>
      </c>
      <c r="H41" s="59"/>
    </row>
    <row r="42" spans="1:8" s="13" customFormat="1" ht="63.75">
      <c r="A42" s="84" t="s">
        <v>79</v>
      </c>
      <c r="B42" s="79" t="s">
        <v>69</v>
      </c>
      <c r="C42" s="66" t="s">
        <v>70</v>
      </c>
      <c r="D42" s="14" t="s">
        <v>13</v>
      </c>
      <c r="E42" s="39">
        <v>0</v>
      </c>
      <c r="F42" s="12">
        <v>1</v>
      </c>
      <c r="G42" s="47">
        <f t="shared" si="8"/>
        <v>0</v>
      </c>
      <c r="H42" s="59"/>
    </row>
    <row r="43" spans="1:8" s="13" customFormat="1" ht="44.25" customHeight="1">
      <c r="A43" s="84" t="s">
        <v>80</v>
      </c>
      <c r="B43" s="79" t="s">
        <v>72</v>
      </c>
      <c r="C43" s="9" t="s">
        <v>29</v>
      </c>
      <c r="D43" s="14" t="s">
        <v>26</v>
      </c>
      <c r="E43" s="40">
        <v>0</v>
      </c>
      <c r="F43" s="15">
        <v>1</v>
      </c>
      <c r="G43" s="47">
        <f t="shared" si="8"/>
        <v>0</v>
      </c>
      <c r="H43" s="59"/>
    </row>
    <row r="44" spans="1:8" s="13" customFormat="1" ht="44.25" customHeight="1">
      <c r="A44" s="84" t="s">
        <v>81</v>
      </c>
      <c r="B44" s="29" t="s">
        <v>82</v>
      </c>
      <c r="C44" s="16"/>
      <c r="D44" s="17"/>
      <c r="E44" s="38"/>
      <c r="F44" s="17"/>
      <c r="G44" s="38"/>
      <c r="H44" s="9"/>
    </row>
    <row r="45" spans="1:8" s="13" customFormat="1" ht="36" customHeight="1">
      <c r="A45" s="84" t="s">
        <v>83</v>
      </c>
      <c r="B45" s="10" t="s">
        <v>84</v>
      </c>
      <c r="C45" s="64" t="s">
        <v>85</v>
      </c>
      <c r="D45" s="12" t="s">
        <v>13</v>
      </c>
      <c r="E45" s="55">
        <v>0</v>
      </c>
      <c r="F45" s="81">
        <v>1</v>
      </c>
      <c r="G45" s="46">
        <f aca="true" t="shared" si="9" ref="G45:G50">E45*F45</f>
        <v>0</v>
      </c>
      <c r="H45" s="72"/>
    </row>
    <row r="46" spans="1:8" s="13" customFormat="1" ht="90.6" customHeight="1">
      <c r="A46" s="84" t="s">
        <v>86</v>
      </c>
      <c r="B46" s="74" t="s">
        <v>57</v>
      </c>
      <c r="C46" s="65" t="s">
        <v>58</v>
      </c>
      <c r="D46" s="12" t="s">
        <v>13</v>
      </c>
      <c r="E46" s="55">
        <v>0</v>
      </c>
      <c r="F46" s="12">
        <v>1</v>
      </c>
      <c r="G46" s="46">
        <f t="shared" si="9"/>
        <v>0</v>
      </c>
      <c r="H46" s="59"/>
    </row>
    <row r="47" spans="1:8" s="13" customFormat="1" ht="73.15" customHeight="1">
      <c r="A47" s="84" t="s">
        <v>87</v>
      </c>
      <c r="B47" s="74" t="s">
        <v>60</v>
      </c>
      <c r="C47" s="65" t="s">
        <v>61</v>
      </c>
      <c r="D47" s="12" t="s">
        <v>13</v>
      </c>
      <c r="E47" s="55">
        <v>0</v>
      </c>
      <c r="F47" s="12">
        <v>1</v>
      </c>
      <c r="G47" s="46">
        <f>E47*F47</f>
        <v>0</v>
      </c>
      <c r="H47" s="59"/>
    </row>
    <row r="48" spans="1:8" s="13" customFormat="1" ht="44.25" customHeight="1">
      <c r="A48" s="84" t="s">
        <v>88</v>
      </c>
      <c r="B48" s="9" t="s">
        <v>89</v>
      </c>
      <c r="C48" s="66" t="s">
        <v>90</v>
      </c>
      <c r="D48" s="14" t="s">
        <v>13</v>
      </c>
      <c r="E48" s="39">
        <v>0</v>
      </c>
      <c r="F48" s="15">
        <v>1</v>
      </c>
      <c r="G48" s="46">
        <f t="shared" si="9"/>
        <v>0</v>
      </c>
      <c r="H48" s="59"/>
    </row>
    <row r="49" spans="1:8" s="13" customFormat="1" ht="42" customHeight="1">
      <c r="A49" s="84" t="s">
        <v>91</v>
      </c>
      <c r="B49" s="74" t="s">
        <v>24</v>
      </c>
      <c r="C49" s="67" t="s">
        <v>25</v>
      </c>
      <c r="D49" s="11" t="s">
        <v>26</v>
      </c>
      <c r="E49" s="55">
        <v>0</v>
      </c>
      <c r="F49" s="12">
        <v>1</v>
      </c>
      <c r="G49" s="46">
        <f t="shared" si="9"/>
        <v>0</v>
      </c>
      <c r="H49" s="59"/>
    </row>
    <row r="50" spans="1:8" s="13" customFormat="1" ht="44.25" customHeight="1">
      <c r="A50" s="84" t="s">
        <v>92</v>
      </c>
      <c r="B50" s="79" t="s">
        <v>93</v>
      </c>
      <c r="C50" s="79" t="s">
        <v>29</v>
      </c>
      <c r="D50" s="14" t="s">
        <v>26</v>
      </c>
      <c r="E50" s="40">
        <v>0</v>
      </c>
      <c r="F50" s="30">
        <v>1</v>
      </c>
      <c r="G50" s="46">
        <f t="shared" si="9"/>
        <v>0</v>
      </c>
      <c r="H50" s="72"/>
    </row>
    <row r="51" spans="1:8" s="13" customFormat="1" ht="44.25" customHeight="1">
      <c r="A51" s="84" t="s">
        <v>94</v>
      </c>
      <c r="B51" s="29" t="s">
        <v>95</v>
      </c>
      <c r="C51" s="29"/>
      <c r="D51" s="92"/>
      <c r="E51" s="93"/>
      <c r="F51" s="94"/>
      <c r="G51" s="95"/>
      <c r="H51" s="99"/>
    </row>
    <row r="52" spans="1:8" s="13" customFormat="1" ht="36" customHeight="1">
      <c r="A52" s="84" t="s">
        <v>96</v>
      </c>
      <c r="B52" s="10" t="s">
        <v>11</v>
      </c>
      <c r="C52" s="64" t="s">
        <v>12</v>
      </c>
      <c r="D52" s="12" t="s">
        <v>13</v>
      </c>
      <c r="E52" s="55">
        <v>0</v>
      </c>
      <c r="F52" s="12">
        <v>1</v>
      </c>
      <c r="G52" s="46">
        <f>E52*F52</f>
        <v>0</v>
      </c>
      <c r="H52" s="59"/>
    </row>
    <row r="53" spans="1:8" s="13" customFormat="1" ht="90.6" customHeight="1">
      <c r="A53" s="84" t="s">
        <v>97</v>
      </c>
      <c r="B53" s="74" t="s">
        <v>57</v>
      </c>
      <c r="C53" s="65" t="s">
        <v>58</v>
      </c>
      <c r="D53" s="12" t="s">
        <v>13</v>
      </c>
      <c r="E53" s="55">
        <v>0</v>
      </c>
      <c r="F53" s="12">
        <v>4</v>
      </c>
      <c r="G53" s="46">
        <f aca="true" t="shared" si="10" ref="G53:G61">E53*F53</f>
        <v>0</v>
      </c>
      <c r="H53" s="59"/>
    </row>
    <row r="54" spans="1:8" s="13" customFormat="1" ht="61.9" customHeight="1">
      <c r="A54" s="84" t="s">
        <v>98</v>
      </c>
      <c r="B54" s="75" t="s">
        <v>63</v>
      </c>
      <c r="C54" s="82" t="s">
        <v>64</v>
      </c>
      <c r="D54" s="83" t="s">
        <v>13</v>
      </c>
      <c r="E54" s="40">
        <v>0</v>
      </c>
      <c r="F54" s="12">
        <v>1</v>
      </c>
      <c r="G54" s="46">
        <f t="shared" si="10"/>
        <v>0</v>
      </c>
      <c r="H54" s="59"/>
    </row>
    <row r="55" spans="1:8" s="13" customFormat="1" ht="79.9" customHeight="1">
      <c r="A55" s="84" t="s">
        <v>99</v>
      </c>
      <c r="B55" s="75" t="s">
        <v>43</v>
      </c>
      <c r="C55" s="67" t="s">
        <v>44</v>
      </c>
      <c r="D55" s="14" t="s">
        <v>13</v>
      </c>
      <c r="E55" s="40">
        <v>0</v>
      </c>
      <c r="F55" s="12">
        <v>1</v>
      </c>
      <c r="G55" s="46">
        <f t="shared" si="10"/>
        <v>0</v>
      </c>
      <c r="H55" s="59"/>
    </row>
    <row r="56" spans="1:8" s="13" customFormat="1" ht="42" customHeight="1">
      <c r="A56" s="84" t="s">
        <v>100</v>
      </c>
      <c r="B56" s="74" t="s">
        <v>24</v>
      </c>
      <c r="C56" s="67" t="s">
        <v>25</v>
      </c>
      <c r="D56" s="11" t="s">
        <v>26</v>
      </c>
      <c r="E56" s="55">
        <v>0</v>
      </c>
      <c r="F56" s="12">
        <v>1</v>
      </c>
      <c r="G56" s="46">
        <f t="shared" si="10"/>
        <v>0</v>
      </c>
      <c r="H56" s="77"/>
    </row>
    <row r="57" spans="1:8" s="13" customFormat="1" ht="76.9" customHeight="1">
      <c r="A57" s="84" t="s">
        <v>101</v>
      </c>
      <c r="B57" s="75" t="s">
        <v>102</v>
      </c>
      <c r="C57" s="66" t="s">
        <v>103</v>
      </c>
      <c r="D57" s="14" t="s">
        <v>13</v>
      </c>
      <c r="E57" s="39">
        <v>0</v>
      </c>
      <c r="F57" s="12">
        <v>1</v>
      </c>
      <c r="G57" s="46">
        <f t="shared" si="10"/>
        <v>0</v>
      </c>
      <c r="H57" s="77"/>
    </row>
    <row r="58" spans="1:8" s="13" customFormat="1" ht="64.5" customHeight="1">
      <c r="A58" s="84" t="s">
        <v>104</v>
      </c>
      <c r="B58" s="75" t="s">
        <v>105</v>
      </c>
      <c r="C58" s="67" t="s">
        <v>106</v>
      </c>
      <c r="D58" s="14" t="s">
        <v>13</v>
      </c>
      <c r="E58" s="40">
        <v>0</v>
      </c>
      <c r="F58" s="12">
        <v>2</v>
      </c>
      <c r="G58" s="46">
        <f t="shared" si="10"/>
        <v>0</v>
      </c>
      <c r="H58" s="77"/>
    </row>
    <row r="59" spans="1:8" s="13" customFormat="1" ht="45.6" customHeight="1">
      <c r="A59" s="84" t="s">
        <v>107</v>
      </c>
      <c r="B59" s="75" t="s">
        <v>21</v>
      </c>
      <c r="C59" s="66" t="s">
        <v>22</v>
      </c>
      <c r="D59" s="11" t="s">
        <v>13</v>
      </c>
      <c r="E59" s="76">
        <v>0</v>
      </c>
      <c r="F59" s="12">
        <v>1</v>
      </c>
      <c r="G59" s="46">
        <f t="shared" si="10"/>
        <v>0</v>
      </c>
      <c r="H59" s="77"/>
    </row>
    <row r="60" spans="1:8" s="13" customFormat="1" ht="45.6" customHeight="1">
      <c r="A60" s="84" t="s">
        <v>108</v>
      </c>
      <c r="B60" s="10" t="s">
        <v>109</v>
      </c>
      <c r="C60" s="65" t="s">
        <v>110</v>
      </c>
      <c r="D60" s="12" t="s">
        <v>13</v>
      </c>
      <c r="E60" s="55">
        <v>0</v>
      </c>
      <c r="F60" s="12">
        <v>1</v>
      </c>
      <c r="G60" s="46">
        <f t="shared" si="10"/>
        <v>0</v>
      </c>
      <c r="H60" s="77"/>
    </row>
    <row r="61" spans="1:8" s="13" customFormat="1" ht="60.6" customHeight="1">
      <c r="A61" s="84" t="s">
        <v>111</v>
      </c>
      <c r="B61" s="75" t="s">
        <v>112</v>
      </c>
      <c r="C61" s="67" t="s">
        <v>113</v>
      </c>
      <c r="D61" s="14" t="s">
        <v>13</v>
      </c>
      <c r="E61" s="40">
        <v>0</v>
      </c>
      <c r="F61" s="12">
        <v>1</v>
      </c>
      <c r="G61" s="46">
        <f t="shared" si="10"/>
        <v>0</v>
      </c>
      <c r="H61" s="77"/>
    </row>
    <row r="62" spans="1:8" s="13" customFormat="1" ht="84.6" customHeight="1">
      <c r="A62" s="84" t="s">
        <v>114</v>
      </c>
      <c r="B62" s="9" t="s">
        <v>66</v>
      </c>
      <c r="C62" s="85" t="s">
        <v>67</v>
      </c>
      <c r="D62" s="12" t="s">
        <v>13</v>
      </c>
      <c r="E62" s="40">
        <v>0</v>
      </c>
      <c r="F62" s="12">
        <v>1</v>
      </c>
      <c r="G62" s="46">
        <f aca="true" t="shared" si="11" ref="G62">E62*F62</f>
        <v>0</v>
      </c>
      <c r="H62" s="72"/>
    </row>
    <row r="63" spans="1:8" s="13" customFormat="1" ht="44.25" customHeight="1">
      <c r="A63" s="84" t="s">
        <v>115</v>
      </c>
      <c r="B63" s="75" t="s">
        <v>28</v>
      </c>
      <c r="C63" s="9" t="s">
        <v>29</v>
      </c>
      <c r="D63" s="14" t="s">
        <v>26</v>
      </c>
      <c r="E63" s="40">
        <v>0</v>
      </c>
      <c r="F63" s="12">
        <v>1</v>
      </c>
      <c r="G63" s="46">
        <f aca="true" t="shared" si="12" ref="G63">E63*F63</f>
        <v>0</v>
      </c>
      <c r="H63" s="87"/>
    </row>
    <row r="64" spans="1:8" s="13" customFormat="1" ht="44.25" customHeight="1">
      <c r="A64" s="84" t="s">
        <v>116</v>
      </c>
      <c r="B64" s="29" t="s">
        <v>117</v>
      </c>
      <c r="C64" s="96"/>
      <c r="D64" s="92"/>
      <c r="E64" s="93"/>
      <c r="F64" s="94"/>
      <c r="G64" s="95"/>
      <c r="H64" s="100"/>
    </row>
    <row r="65" spans="1:8" s="13" customFormat="1" ht="44.25" customHeight="1">
      <c r="A65" s="84" t="s">
        <v>118</v>
      </c>
      <c r="B65" s="10" t="s">
        <v>11</v>
      </c>
      <c r="C65" s="64" t="s">
        <v>12</v>
      </c>
      <c r="D65" s="12" t="s">
        <v>13</v>
      </c>
      <c r="E65" s="55">
        <v>0</v>
      </c>
      <c r="F65" s="12">
        <v>1</v>
      </c>
      <c r="G65" s="46">
        <f>E65*F65</f>
        <v>0</v>
      </c>
      <c r="H65" s="87"/>
    </row>
    <row r="66" spans="1:8" s="13" customFormat="1" ht="44.25" customHeight="1">
      <c r="A66" s="84" t="s">
        <v>119</v>
      </c>
      <c r="B66" s="74" t="s">
        <v>15</v>
      </c>
      <c r="C66" s="65" t="s">
        <v>16</v>
      </c>
      <c r="D66" s="12" t="s">
        <v>13</v>
      </c>
      <c r="E66" s="55">
        <v>0</v>
      </c>
      <c r="F66" s="12">
        <v>1</v>
      </c>
      <c r="G66" s="46">
        <f aca="true" t="shared" si="13" ref="G66">E66*F66</f>
        <v>0</v>
      </c>
      <c r="H66" s="87"/>
    </row>
    <row r="67" spans="1:8" s="13" customFormat="1" ht="73.15" customHeight="1">
      <c r="A67" s="84" t="s">
        <v>120</v>
      </c>
      <c r="B67" s="74" t="s">
        <v>60</v>
      </c>
      <c r="C67" s="65" t="s">
        <v>61</v>
      </c>
      <c r="D67" s="12" t="s">
        <v>13</v>
      </c>
      <c r="E67" s="55">
        <v>0</v>
      </c>
      <c r="F67" s="12">
        <v>1</v>
      </c>
      <c r="G67" s="46">
        <f>E67*F67</f>
        <v>0</v>
      </c>
      <c r="H67" s="59"/>
    </row>
    <row r="68" spans="1:8" s="13" customFormat="1" ht="44.25" customHeight="1">
      <c r="A68" s="84" t="s">
        <v>121</v>
      </c>
      <c r="B68" s="75" t="s">
        <v>43</v>
      </c>
      <c r="C68" s="67" t="s">
        <v>44</v>
      </c>
      <c r="D68" s="14" t="s">
        <v>13</v>
      </c>
      <c r="E68" s="40">
        <v>0</v>
      </c>
      <c r="F68" s="12">
        <v>1</v>
      </c>
      <c r="G68" s="46">
        <f>E68*F68</f>
        <v>0</v>
      </c>
      <c r="H68" s="87"/>
    </row>
    <row r="69" spans="1:8" s="13" customFormat="1" ht="44.25" customHeight="1">
      <c r="A69" s="84" t="s">
        <v>122</v>
      </c>
      <c r="B69" s="74" t="s">
        <v>46</v>
      </c>
      <c r="C69" s="86" t="s">
        <v>47</v>
      </c>
      <c r="D69" s="12" t="s">
        <v>13</v>
      </c>
      <c r="E69" s="78">
        <v>0</v>
      </c>
      <c r="F69" s="12">
        <v>1</v>
      </c>
      <c r="G69" s="46">
        <f>E69*F69</f>
        <v>0</v>
      </c>
      <c r="H69" s="87"/>
    </row>
    <row r="70" spans="1:8" s="13" customFormat="1" ht="44.25" customHeight="1">
      <c r="A70" s="84" t="s">
        <v>123</v>
      </c>
      <c r="B70" s="75" t="s">
        <v>21</v>
      </c>
      <c r="C70" s="66" t="s">
        <v>22</v>
      </c>
      <c r="D70" s="11" t="s">
        <v>13</v>
      </c>
      <c r="E70" s="76">
        <v>0</v>
      </c>
      <c r="F70" s="12">
        <v>1</v>
      </c>
      <c r="G70" s="46">
        <f>E70*F70</f>
        <v>0</v>
      </c>
      <c r="H70" s="87"/>
    </row>
    <row r="71" spans="1:8" s="13" customFormat="1" ht="44.25" customHeight="1">
      <c r="A71" s="84" t="s">
        <v>124</v>
      </c>
      <c r="B71" s="74" t="s">
        <v>24</v>
      </c>
      <c r="C71" s="67" t="s">
        <v>25</v>
      </c>
      <c r="D71" s="11" t="s">
        <v>26</v>
      </c>
      <c r="E71" s="55">
        <v>0</v>
      </c>
      <c r="F71" s="12">
        <v>1</v>
      </c>
      <c r="G71" s="46">
        <f aca="true" t="shared" si="14" ref="G71:G72">E71*F71</f>
        <v>0</v>
      </c>
      <c r="H71" s="87"/>
    </row>
    <row r="72" spans="1:8" s="13" customFormat="1" ht="111.75" customHeight="1">
      <c r="A72" s="84" t="s">
        <v>125</v>
      </c>
      <c r="B72" s="9" t="s">
        <v>126</v>
      </c>
      <c r="C72" s="9" t="s">
        <v>127</v>
      </c>
      <c r="D72" s="14" t="s">
        <v>26</v>
      </c>
      <c r="E72" s="40">
        <v>0</v>
      </c>
      <c r="F72" s="15">
        <v>1</v>
      </c>
      <c r="G72" s="47">
        <f t="shared" si="14"/>
        <v>0</v>
      </c>
      <c r="H72" s="98"/>
    </row>
    <row r="73" spans="1:8" s="13" customFormat="1" ht="15.75">
      <c r="A73" s="84" t="s">
        <v>128</v>
      </c>
      <c r="B73" s="29" t="s">
        <v>129</v>
      </c>
      <c r="C73" s="69"/>
      <c r="D73" s="17"/>
      <c r="E73" s="38"/>
      <c r="F73" s="17"/>
      <c r="G73" s="38"/>
      <c r="H73" s="9"/>
    </row>
    <row r="74" spans="1:8" s="13" customFormat="1" ht="87" customHeight="1">
      <c r="A74" s="84" t="s">
        <v>130</v>
      </c>
      <c r="B74" s="9" t="s">
        <v>131</v>
      </c>
      <c r="C74" s="102" t="s">
        <v>132</v>
      </c>
      <c r="D74" s="15" t="s">
        <v>13</v>
      </c>
      <c r="E74" s="73">
        <v>0</v>
      </c>
      <c r="F74" s="15">
        <v>1</v>
      </c>
      <c r="G74" s="47">
        <f aca="true" t="shared" si="15" ref="G74:G75">E74*F74</f>
        <v>0</v>
      </c>
      <c r="H74" s="72"/>
    </row>
    <row r="75" spans="1:8" s="13" customFormat="1" ht="52.5" customHeight="1">
      <c r="A75" s="84" t="s">
        <v>133</v>
      </c>
      <c r="B75" s="9" t="s">
        <v>134</v>
      </c>
      <c r="C75" s="68" t="s">
        <v>135</v>
      </c>
      <c r="D75" s="14" t="s">
        <v>26</v>
      </c>
      <c r="E75" s="40">
        <v>0</v>
      </c>
      <c r="F75" s="15">
        <v>1</v>
      </c>
      <c r="G75" s="47">
        <f t="shared" si="15"/>
        <v>0</v>
      </c>
      <c r="H75" s="87"/>
    </row>
    <row r="76" spans="1:8" s="13" customFormat="1" ht="15.75">
      <c r="A76" s="84" t="s">
        <v>136</v>
      </c>
      <c r="B76" s="29" t="s">
        <v>137</v>
      </c>
      <c r="C76" s="96"/>
      <c r="D76" s="92"/>
      <c r="E76" s="93"/>
      <c r="F76" s="94"/>
      <c r="G76" s="95"/>
      <c r="H76" s="100"/>
    </row>
    <row r="77" spans="1:8" s="13" customFormat="1" ht="25.5">
      <c r="A77" s="84" t="s">
        <v>138</v>
      </c>
      <c r="B77" s="10" t="s">
        <v>11</v>
      </c>
      <c r="C77" s="64" t="s">
        <v>12</v>
      </c>
      <c r="D77" s="12" t="s">
        <v>13</v>
      </c>
      <c r="E77" s="55">
        <v>0</v>
      </c>
      <c r="F77" s="12">
        <v>1</v>
      </c>
      <c r="G77" s="46">
        <f>E77*F77</f>
        <v>0</v>
      </c>
      <c r="H77" s="87"/>
    </row>
    <row r="78" spans="1:8" s="13" customFormat="1" ht="44.25" customHeight="1">
      <c r="A78" s="84" t="s">
        <v>139</v>
      </c>
      <c r="B78" s="74" t="s">
        <v>15</v>
      </c>
      <c r="C78" s="65" t="s">
        <v>16</v>
      </c>
      <c r="D78" s="12" t="s">
        <v>13</v>
      </c>
      <c r="E78" s="55">
        <v>0</v>
      </c>
      <c r="F78" s="12">
        <v>1</v>
      </c>
      <c r="G78" s="46">
        <f aca="true" t="shared" si="16" ref="G78">E78*F78</f>
        <v>0</v>
      </c>
      <c r="H78" s="87"/>
    </row>
    <row r="79" spans="1:8" s="13" customFormat="1" ht="73.15" customHeight="1">
      <c r="A79" s="84" t="s">
        <v>140</v>
      </c>
      <c r="B79" s="74" t="s">
        <v>60</v>
      </c>
      <c r="C79" s="65" t="s">
        <v>61</v>
      </c>
      <c r="D79" s="12" t="s">
        <v>13</v>
      </c>
      <c r="E79" s="55">
        <v>0</v>
      </c>
      <c r="F79" s="12">
        <v>1</v>
      </c>
      <c r="G79" s="46">
        <f>E79*F79</f>
        <v>0</v>
      </c>
      <c r="H79" s="59"/>
    </row>
    <row r="80" spans="1:8" s="13" customFormat="1" ht="44.25" customHeight="1">
      <c r="A80" s="84" t="s">
        <v>141</v>
      </c>
      <c r="B80" s="74" t="s">
        <v>46</v>
      </c>
      <c r="C80" s="86" t="s">
        <v>47</v>
      </c>
      <c r="D80" s="12" t="s">
        <v>13</v>
      </c>
      <c r="E80" s="78">
        <v>0</v>
      </c>
      <c r="F80" s="12">
        <v>1</v>
      </c>
      <c r="G80" s="46">
        <f>E80*F80</f>
        <v>0</v>
      </c>
      <c r="H80" s="87"/>
    </row>
    <row r="81" spans="1:8" s="13" customFormat="1" ht="44.25" customHeight="1">
      <c r="A81" s="84" t="s">
        <v>142</v>
      </c>
      <c r="B81" s="75" t="s">
        <v>21</v>
      </c>
      <c r="C81" s="66" t="s">
        <v>22</v>
      </c>
      <c r="D81" s="11" t="s">
        <v>13</v>
      </c>
      <c r="E81" s="76">
        <v>0</v>
      </c>
      <c r="F81" s="12">
        <v>1</v>
      </c>
      <c r="G81" s="46">
        <f>E81*F81</f>
        <v>0</v>
      </c>
      <c r="H81" s="87"/>
    </row>
    <row r="82" spans="1:8" s="13" customFormat="1" ht="44.25" customHeight="1">
      <c r="A82" s="84" t="s">
        <v>143</v>
      </c>
      <c r="B82" s="74" t="s">
        <v>24</v>
      </c>
      <c r="C82" s="67" t="s">
        <v>25</v>
      </c>
      <c r="D82" s="11" t="s">
        <v>26</v>
      </c>
      <c r="E82" s="55">
        <v>0</v>
      </c>
      <c r="F82" s="12">
        <v>1</v>
      </c>
      <c r="G82" s="46">
        <f aca="true" t="shared" si="17" ref="G82:G83">E82*F82</f>
        <v>0</v>
      </c>
      <c r="H82" s="87"/>
    </row>
    <row r="83" spans="1:8" s="13" customFormat="1" ht="89.25">
      <c r="A83" s="84" t="s">
        <v>144</v>
      </c>
      <c r="B83" s="9" t="s">
        <v>126</v>
      </c>
      <c r="C83" s="9" t="s">
        <v>127</v>
      </c>
      <c r="D83" s="14" t="s">
        <v>26</v>
      </c>
      <c r="E83" s="40">
        <v>0</v>
      </c>
      <c r="F83" s="15">
        <v>1</v>
      </c>
      <c r="G83" s="47">
        <f t="shared" si="17"/>
        <v>0</v>
      </c>
      <c r="H83" s="98"/>
    </row>
    <row r="84" spans="1:8" s="13" customFormat="1" ht="15.75">
      <c r="A84" s="84" t="s">
        <v>145</v>
      </c>
      <c r="B84" s="29" t="s">
        <v>146</v>
      </c>
      <c r="C84" s="29"/>
      <c r="D84" s="92"/>
      <c r="E84" s="93"/>
      <c r="F84" s="94"/>
      <c r="G84" s="95"/>
      <c r="H84" s="100"/>
    </row>
    <row r="85" spans="1:8" s="13" customFormat="1" ht="25.5">
      <c r="A85" s="84" t="s">
        <v>147</v>
      </c>
      <c r="B85" s="10" t="s">
        <v>11</v>
      </c>
      <c r="C85" s="64" t="s">
        <v>12</v>
      </c>
      <c r="D85" s="12" t="s">
        <v>13</v>
      </c>
      <c r="E85" s="55">
        <v>0</v>
      </c>
      <c r="F85" s="12">
        <v>1</v>
      </c>
      <c r="G85" s="46">
        <f>E85*F85</f>
        <v>0</v>
      </c>
      <c r="H85" s="87"/>
    </row>
    <row r="86" spans="1:8" s="13" customFormat="1" ht="44.25" customHeight="1">
      <c r="A86" s="84" t="s">
        <v>148</v>
      </c>
      <c r="B86" s="74" t="s">
        <v>15</v>
      </c>
      <c r="C86" s="65" t="s">
        <v>16</v>
      </c>
      <c r="D86" s="12" t="s">
        <v>13</v>
      </c>
      <c r="E86" s="55">
        <v>0</v>
      </c>
      <c r="F86" s="12">
        <v>1</v>
      </c>
      <c r="G86" s="46">
        <f aca="true" t="shared" si="18" ref="G86">E86*F86</f>
        <v>0</v>
      </c>
      <c r="H86" s="87"/>
    </row>
    <row r="87" spans="1:8" s="13" customFormat="1" ht="44.25" customHeight="1">
      <c r="A87" s="84" t="s">
        <v>149</v>
      </c>
      <c r="B87" s="74" t="s">
        <v>46</v>
      </c>
      <c r="C87" s="86" t="s">
        <v>47</v>
      </c>
      <c r="D87" s="12" t="s">
        <v>13</v>
      </c>
      <c r="E87" s="78">
        <v>0</v>
      </c>
      <c r="F87" s="12">
        <v>1</v>
      </c>
      <c r="G87" s="46">
        <f>E87*F87</f>
        <v>0</v>
      </c>
      <c r="H87" s="87"/>
    </row>
    <row r="88" spans="1:8" s="13" customFormat="1" ht="44.25" customHeight="1">
      <c r="A88" s="84" t="s">
        <v>150</v>
      </c>
      <c r="B88" s="75" t="s">
        <v>21</v>
      </c>
      <c r="C88" s="66" t="s">
        <v>22</v>
      </c>
      <c r="D88" s="11" t="s">
        <v>13</v>
      </c>
      <c r="E88" s="76">
        <v>0</v>
      </c>
      <c r="F88" s="12">
        <v>1</v>
      </c>
      <c r="G88" s="46">
        <f>E88*F88</f>
        <v>0</v>
      </c>
      <c r="H88" s="87"/>
    </row>
    <row r="89" spans="1:8" s="13" customFormat="1" ht="44.25" customHeight="1">
      <c r="A89" s="84" t="s">
        <v>151</v>
      </c>
      <c r="B89" s="74" t="s">
        <v>24</v>
      </c>
      <c r="C89" s="67" t="s">
        <v>25</v>
      </c>
      <c r="D89" s="11" t="s">
        <v>26</v>
      </c>
      <c r="E89" s="55">
        <v>0</v>
      </c>
      <c r="F89" s="12">
        <v>1</v>
      </c>
      <c r="G89" s="46">
        <f aca="true" t="shared" si="19" ref="G89:G90">E89*F89</f>
        <v>0</v>
      </c>
      <c r="H89" s="87"/>
    </row>
    <row r="90" spans="1:8" s="13" customFormat="1" ht="89.25">
      <c r="A90" s="84" t="s">
        <v>152</v>
      </c>
      <c r="B90" s="9" t="s">
        <v>126</v>
      </c>
      <c r="C90" s="9" t="s">
        <v>127</v>
      </c>
      <c r="D90" s="14" t="s">
        <v>26</v>
      </c>
      <c r="E90" s="40">
        <v>0</v>
      </c>
      <c r="F90" s="15">
        <v>1</v>
      </c>
      <c r="G90" s="47">
        <f t="shared" si="19"/>
        <v>0</v>
      </c>
      <c r="H90" s="98"/>
    </row>
    <row r="91" spans="1:8" s="13" customFormat="1" ht="15.75">
      <c r="A91" s="84" t="s">
        <v>153</v>
      </c>
      <c r="B91" s="29" t="s">
        <v>154</v>
      </c>
      <c r="C91" s="29"/>
      <c r="D91" s="92"/>
      <c r="E91" s="93"/>
      <c r="F91" s="94"/>
      <c r="G91" s="95"/>
      <c r="H91" s="100"/>
    </row>
    <row r="92" spans="1:8" s="13" customFormat="1" ht="25.5">
      <c r="A92" s="84" t="s">
        <v>155</v>
      </c>
      <c r="B92" s="10" t="s">
        <v>11</v>
      </c>
      <c r="C92" s="64" t="s">
        <v>12</v>
      </c>
      <c r="D92" s="12" t="s">
        <v>13</v>
      </c>
      <c r="E92" s="55">
        <v>0</v>
      </c>
      <c r="F92" s="12">
        <v>1</v>
      </c>
      <c r="G92" s="46">
        <f>E92*F92</f>
        <v>0</v>
      </c>
      <c r="H92" s="87"/>
    </row>
    <row r="93" spans="1:8" s="13" customFormat="1" ht="44.25" customHeight="1">
      <c r="A93" s="84" t="s">
        <v>156</v>
      </c>
      <c r="B93" s="74" t="s">
        <v>15</v>
      </c>
      <c r="C93" s="65" t="s">
        <v>16</v>
      </c>
      <c r="D93" s="12" t="s">
        <v>13</v>
      </c>
      <c r="E93" s="55">
        <v>0</v>
      </c>
      <c r="F93" s="12">
        <v>1</v>
      </c>
      <c r="G93" s="46">
        <f aca="true" t="shared" si="20" ref="G93">E93*F93</f>
        <v>0</v>
      </c>
      <c r="H93" s="87"/>
    </row>
    <row r="94" spans="1:8" s="13" customFormat="1" ht="44.25" customHeight="1">
      <c r="A94" s="84" t="s">
        <v>157</v>
      </c>
      <c r="B94" s="74" t="s">
        <v>46</v>
      </c>
      <c r="C94" s="86" t="s">
        <v>47</v>
      </c>
      <c r="D94" s="12" t="s">
        <v>13</v>
      </c>
      <c r="E94" s="78">
        <v>0</v>
      </c>
      <c r="F94" s="12">
        <v>1</v>
      </c>
      <c r="G94" s="46">
        <f>E94*F94</f>
        <v>0</v>
      </c>
      <c r="H94" s="87"/>
    </row>
    <row r="95" spans="1:8" s="13" customFormat="1" ht="44.25" customHeight="1">
      <c r="A95" s="84" t="s">
        <v>158</v>
      </c>
      <c r="B95" s="75" t="s">
        <v>21</v>
      </c>
      <c r="C95" s="66" t="s">
        <v>22</v>
      </c>
      <c r="D95" s="11" t="s">
        <v>13</v>
      </c>
      <c r="E95" s="76">
        <v>0</v>
      </c>
      <c r="F95" s="12">
        <v>1</v>
      </c>
      <c r="G95" s="46">
        <f>E95*F95</f>
        <v>0</v>
      </c>
      <c r="H95" s="87"/>
    </row>
    <row r="96" spans="1:8" s="13" customFormat="1" ht="44.25" customHeight="1">
      <c r="A96" s="84" t="s">
        <v>159</v>
      </c>
      <c r="B96" s="74" t="s">
        <v>24</v>
      </c>
      <c r="C96" s="67" t="s">
        <v>25</v>
      </c>
      <c r="D96" s="11" t="s">
        <v>26</v>
      </c>
      <c r="E96" s="55">
        <v>0</v>
      </c>
      <c r="F96" s="12">
        <v>1</v>
      </c>
      <c r="G96" s="46">
        <f aca="true" t="shared" si="21" ref="G96:G97">E96*F96</f>
        <v>0</v>
      </c>
      <c r="H96" s="87"/>
    </row>
    <row r="97" spans="1:8" s="13" customFormat="1" ht="89.25">
      <c r="A97" s="84" t="s">
        <v>160</v>
      </c>
      <c r="B97" s="9" t="s">
        <v>126</v>
      </c>
      <c r="C97" s="9" t="s">
        <v>127</v>
      </c>
      <c r="D97" s="14" t="s">
        <v>26</v>
      </c>
      <c r="E97" s="40">
        <v>0</v>
      </c>
      <c r="F97" s="15">
        <v>1</v>
      </c>
      <c r="G97" s="47">
        <f t="shared" si="21"/>
        <v>0</v>
      </c>
      <c r="H97" s="98"/>
    </row>
    <row r="98" spans="1:8" s="13" customFormat="1" ht="33.75" customHeight="1">
      <c r="A98" s="84" t="s">
        <v>161</v>
      </c>
      <c r="B98" s="4" t="s">
        <v>162</v>
      </c>
      <c r="C98" s="5"/>
      <c r="D98" s="6"/>
      <c r="E98" s="37"/>
      <c r="F98" s="6"/>
      <c r="G98" s="37"/>
      <c r="H98" s="9"/>
    </row>
    <row r="99" spans="1:8" s="13" customFormat="1" ht="32.25" customHeight="1">
      <c r="A99" s="84" t="s">
        <v>163</v>
      </c>
      <c r="B99" s="29" t="s">
        <v>164</v>
      </c>
      <c r="C99" s="16"/>
      <c r="D99" s="17"/>
      <c r="E99" s="38"/>
      <c r="F99" s="17"/>
      <c r="G99" s="38"/>
      <c r="H99" s="9"/>
    </row>
    <row r="100" spans="1:8" s="13" customFormat="1" ht="36" customHeight="1">
      <c r="A100" s="84" t="s">
        <v>165</v>
      </c>
      <c r="B100" s="10" t="s">
        <v>11</v>
      </c>
      <c r="C100" s="64" t="s">
        <v>12</v>
      </c>
      <c r="D100" s="12" t="s">
        <v>13</v>
      </c>
      <c r="E100" s="55">
        <v>0</v>
      </c>
      <c r="F100" s="12">
        <v>1</v>
      </c>
      <c r="G100" s="46">
        <f>E100*F100</f>
        <v>0</v>
      </c>
      <c r="H100" s="59"/>
    </row>
    <row r="101" spans="1:8" s="13" customFormat="1" ht="73.15" customHeight="1">
      <c r="A101" s="84" t="s">
        <v>166</v>
      </c>
      <c r="B101" s="74" t="s">
        <v>15</v>
      </c>
      <c r="C101" s="65" t="s">
        <v>16</v>
      </c>
      <c r="D101" s="12" t="s">
        <v>13</v>
      </c>
      <c r="E101" s="55">
        <v>0</v>
      </c>
      <c r="F101" s="12">
        <v>1</v>
      </c>
      <c r="G101" s="46">
        <f aca="true" t="shared" si="22" ref="G101:G106">E101*F101</f>
        <v>0</v>
      </c>
      <c r="H101" s="59"/>
    </row>
    <row r="102" spans="1:8" s="13" customFormat="1" ht="76.9" customHeight="1">
      <c r="A102" s="84" t="s">
        <v>167</v>
      </c>
      <c r="B102" s="74" t="s">
        <v>46</v>
      </c>
      <c r="C102" s="86" t="s">
        <v>47</v>
      </c>
      <c r="D102" s="12" t="s">
        <v>13</v>
      </c>
      <c r="E102" s="78">
        <v>0</v>
      </c>
      <c r="F102" s="12">
        <v>1</v>
      </c>
      <c r="G102" s="46">
        <f t="shared" si="22"/>
        <v>0</v>
      </c>
      <c r="H102" s="59"/>
    </row>
    <row r="103" spans="1:8" s="13" customFormat="1" ht="45.6" customHeight="1">
      <c r="A103" s="84" t="s">
        <v>168</v>
      </c>
      <c r="B103" s="75" t="s">
        <v>21</v>
      </c>
      <c r="C103" s="66" t="s">
        <v>22</v>
      </c>
      <c r="D103" s="11" t="s">
        <v>13</v>
      </c>
      <c r="E103" s="76">
        <v>0</v>
      </c>
      <c r="F103" s="12">
        <v>1</v>
      </c>
      <c r="G103" s="46">
        <f t="shared" si="22"/>
        <v>0</v>
      </c>
      <c r="H103" s="59"/>
    </row>
    <row r="104" spans="1:8" s="13" customFormat="1" ht="45.6" customHeight="1">
      <c r="A104" s="84" t="s">
        <v>169</v>
      </c>
      <c r="B104" s="10" t="s">
        <v>109</v>
      </c>
      <c r="C104" s="65" t="s">
        <v>110</v>
      </c>
      <c r="D104" s="12" t="s">
        <v>13</v>
      </c>
      <c r="E104" s="55">
        <v>0</v>
      </c>
      <c r="F104" s="12">
        <v>1</v>
      </c>
      <c r="G104" s="46">
        <f t="shared" si="22"/>
        <v>0</v>
      </c>
      <c r="H104" s="59"/>
    </row>
    <row r="105" spans="1:8" s="13" customFormat="1" ht="65.45" customHeight="1">
      <c r="A105" s="84" t="s">
        <v>170</v>
      </c>
      <c r="B105" s="75" t="s">
        <v>171</v>
      </c>
      <c r="C105" s="67" t="s">
        <v>172</v>
      </c>
      <c r="D105" s="14" t="s">
        <v>13</v>
      </c>
      <c r="E105" s="40">
        <v>0</v>
      </c>
      <c r="F105" s="12">
        <v>1</v>
      </c>
      <c r="G105" s="46">
        <f t="shared" si="22"/>
        <v>0</v>
      </c>
      <c r="H105" s="59"/>
    </row>
    <row r="106" spans="1:8" s="13" customFormat="1" ht="42" customHeight="1">
      <c r="A106" s="84" t="s">
        <v>173</v>
      </c>
      <c r="B106" s="74" t="s">
        <v>24</v>
      </c>
      <c r="C106" s="67" t="s">
        <v>25</v>
      </c>
      <c r="D106" s="11" t="s">
        <v>26</v>
      </c>
      <c r="E106" s="55">
        <v>0</v>
      </c>
      <c r="F106" s="12">
        <v>1</v>
      </c>
      <c r="G106" s="46">
        <f t="shared" si="22"/>
        <v>0</v>
      </c>
      <c r="H106" s="59"/>
    </row>
    <row r="107" spans="1:8" s="13" customFormat="1" ht="38.25">
      <c r="A107" s="84" t="s">
        <v>174</v>
      </c>
      <c r="B107" s="75" t="s">
        <v>28</v>
      </c>
      <c r="C107" s="9" t="s">
        <v>29</v>
      </c>
      <c r="D107" s="14" t="s">
        <v>26</v>
      </c>
      <c r="E107" s="40">
        <v>0</v>
      </c>
      <c r="F107" s="15">
        <v>1</v>
      </c>
      <c r="G107" s="47">
        <f aca="true" t="shared" si="23" ref="G107">E107*F107</f>
        <v>0</v>
      </c>
      <c r="H107" s="59"/>
    </row>
    <row r="108" spans="1:8" s="13" customFormat="1" ht="30.75" customHeight="1">
      <c r="A108" s="84" t="s">
        <v>175</v>
      </c>
      <c r="B108" s="29" t="s">
        <v>176</v>
      </c>
      <c r="C108" s="16"/>
      <c r="D108" s="17"/>
      <c r="E108" s="38"/>
      <c r="F108" s="17"/>
      <c r="G108" s="38"/>
      <c r="H108" s="9"/>
    </row>
    <row r="109" spans="1:8" s="13" customFormat="1" ht="36" customHeight="1">
      <c r="A109" s="84" t="s">
        <v>177</v>
      </c>
      <c r="B109" s="10" t="s">
        <v>11</v>
      </c>
      <c r="C109" s="64" t="s">
        <v>12</v>
      </c>
      <c r="D109" s="12" t="s">
        <v>13</v>
      </c>
      <c r="E109" s="55">
        <v>0</v>
      </c>
      <c r="F109" s="12">
        <v>1</v>
      </c>
      <c r="G109" s="46">
        <f>E109*F109</f>
        <v>0</v>
      </c>
      <c r="H109" s="59"/>
    </row>
    <row r="110" spans="1:8" s="13" customFormat="1" ht="73.15" customHeight="1">
      <c r="A110" s="84" t="s">
        <v>178</v>
      </c>
      <c r="B110" s="74" t="s">
        <v>15</v>
      </c>
      <c r="C110" s="65" t="s">
        <v>16</v>
      </c>
      <c r="D110" s="12" t="s">
        <v>13</v>
      </c>
      <c r="E110" s="55">
        <v>0</v>
      </c>
      <c r="F110" s="12">
        <v>1</v>
      </c>
      <c r="G110" s="46">
        <f aca="true" t="shared" si="24" ref="G110:G116">E110*F110</f>
        <v>0</v>
      </c>
      <c r="H110" s="59"/>
    </row>
    <row r="111" spans="1:8" s="13" customFormat="1" ht="76.9" customHeight="1">
      <c r="A111" s="84" t="s">
        <v>179</v>
      </c>
      <c r="B111" s="74" t="s">
        <v>46</v>
      </c>
      <c r="C111" s="86" t="s">
        <v>47</v>
      </c>
      <c r="D111" s="12" t="s">
        <v>13</v>
      </c>
      <c r="E111" s="78">
        <v>0</v>
      </c>
      <c r="F111" s="12">
        <v>1</v>
      </c>
      <c r="G111" s="46">
        <f t="shared" si="24"/>
        <v>0</v>
      </c>
      <c r="H111" s="59"/>
    </row>
    <row r="112" spans="1:8" s="13" customFormat="1" ht="45.6" customHeight="1">
      <c r="A112" s="84" t="s">
        <v>180</v>
      </c>
      <c r="B112" s="75" t="s">
        <v>21</v>
      </c>
      <c r="C112" s="66" t="s">
        <v>22</v>
      </c>
      <c r="D112" s="11" t="s">
        <v>13</v>
      </c>
      <c r="E112" s="76">
        <v>0</v>
      </c>
      <c r="F112" s="12">
        <v>1</v>
      </c>
      <c r="G112" s="46">
        <f t="shared" si="24"/>
        <v>0</v>
      </c>
      <c r="H112" s="59"/>
    </row>
    <row r="113" spans="1:8" s="13" customFormat="1" ht="45.6" customHeight="1">
      <c r="A113" s="84" t="s">
        <v>181</v>
      </c>
      <c r="B113" s="10" t="s">
        <v>109</v>
      </c>
      <c r="C113" s="65" t="s">
        <v>110</v>
      </c>
      <c r="D113" s="12" t="s">
        <v>13</v>
      </c>
      <c r="E113" s="55">
        <v>0</v>
      </c>
      <c r="F113" s="12">
        <v>1</v>
      </c>
      <c r="G113" s="46">
        <f t="shared" si="24"/>
        <v>0</v>
      </c>
      <c r="H113" s="59"/>
    </row>
    <row r="114" spans="1:8" s="13" customFormat="1" ht="65.45" customHeight="1">
      <c r="A114" s="84" t="s">
        <v>182</v>
      </c>
      <c r="B114" s="75" t="s">
        <v>171</v>
      </c>
      <c r="C114" s="67" t="s">
        <v>172</v>
      </c>
      <c r="D114" s="14" t="s">
        <v>13</v>
      </c>
      <c r="E114" s="40">
        <v>0</v>
      </c>
      <c r="F114" s="12">
        <v>1</v>
      </c>
      <c r="G114" s="46">
        <f t="shared" si="24"/>
        <v>0</v>
      </c>
      <c r="H114" s="59"/>
    </row>
    <row r="115" spans="1:8" s="13" customFormat="1" ht="42" customHeight="1">
      <c r="A115" s="84" t="s">
        <v>183</v>
      </c>
      <c r="B115" s="74" t="s">
        <v>24</v>
      </c>
      <c r="C115" s="67" t="s">
        <v>25</v>
      </c>
      <c r="D115" s="11" t="s">
        <v>26</v>
      </c>
      <c r="E115" s="55">
        <v>0</v>
      </c>
      <c r="F115" s="12">
        <v>1</v>
      </c>
      <c r="G115" s="46">
        <f t="shared" si="24"/>
        <v>0</v>
      </c>
      <c r="H115" s="59"/>
    </row>
    <row r="116" spans="1:8" s="13" customFormat="1" ht="38.25">
      <c r="A116" s="84" t="s">
        <v>184</v>
      </c>
      <c r="B116" s="75" t="s">
        <v>28</v>
      </c>
      <c r="C116" s="9" t="s">
        <v>29</v>
      </c>
      <c r="D116" s="14" t="s">
        <v>26</v>
      </c>
      <c r="E116" s="40">
        <v>0</v>
      </c>
      <c r="F116" s="15">
        <v>1</v>
      </c>
      <c r="G116" s="46">
        <f t="shared" si="24"/>
        <v>0</v>
      </c>
      <c r="H116" s="59"/>
    </row>
    <row r="117" spans="1:8" s="13" customFormat="1" ht="35.25" customHeight="1">
      <c r="A117" s="84" t="s">
        <v>185</v>
      </c>
      <c r="B117" s="29" t="s">
        <v>186</v>
      </c>
      <c r="C117" s="16"/>
      <c r="D117" s="17"/>
      <c r="E117" s="38"/>
      <c r="F117" s="17"/>
      <c r="G117" s="38"/>
      <c r="H117" s="9"/>
    </row>
    <row r="118" spans="1:8" s="13" customFormat="1" ht="36" customHeight="1">
      <c r="A118" s="84" t="s">
        <v>187</v>
      </c>
      <c r="B118" s="10" t="s">
        <v>11</v>
      </c>
      <c r="C118" s="64" t="s">
        <v>12</v>
      </c>
      <c r="D118" s="12" t="s">
        <v>13</v>
      </c>
      <c r="E118" s="55">
        <v>0</v>
      </c>
      <c r="F118" s="12">
        <v>1</v>
      </c>
      <c r="G118" s="46">
        <f>E118*F118</f>
        <v>0</v>
      </c>
      <c r="H118" s="59"/>
    </row>
    <row r="119" spans="1:8" s="13" customFormat="1" ht="90.6" customHeight="1">
      <c r="A119" s="84" t="s">
        <v>188</v>
      </c>
      <c r="B119" s="74" t="s">
        <v>57</v>
      </c>
      <c r="C119" s="65" t="s">
        <v>58</v>
      </c>
      <c r="D119" s="12" t="s">
        <v>13</v>
      </c>
      <c r="E119" s="55">
        <v>0</v>
      </c>
      <c r="F119" s="12">
        <v>2</v>
      </c>
      <c r="G119" s="46">
        <f aca="true" t="shared" si="25" ref="G119:G131">E119*F119</f>
        <v>0</v>
      </c>
      <c r="H119" s="59"/>
    </row>
    <row r="120" spans="1:8" s="13" customFormat="1" ht="90.6" customHeight="1">
      <c r="A120" s="84" t="s">
        <v>189</v>
      </c>
      <c r="B120" s="74" t="s">
        <v>190</v>
      </c>
      <c r="C120" s="65" t="s">
        <v>191</v>
      </c>
      <c r="D120" s="12" t="s">
        <v>13</v>
      </c>
      <c r="E120" s="55">
        <v>0</v>
      </c>
      <c r="F120" s="12">
        <v>2</v>
      </c>
      <c r="G120" s="46">
        <f aca="true" t="shared" si="26" ref="G120">E120*F120</f>
        <v>0</v>
      </c>
      <c r="H120" s="59"/>
    </row>
    <row r="121" spans="1:8" s="13" customFormat="1" ht="73.15" customHeight="1">
      <c r="A121" s="84" t="s">
        <v>192</v>
      </c>
      <c r="B121" s="74" t="s">
        <v>60</v>
      </c>
      <c r="C121" s="65" t="s">
        <v>61</v>
      </c>
      <c r="D121" s="12" t="s">
        <v>13</v>
      </c>
      <c r="E121" s="55">
        <v>0</v>
      </c>
      <c r="F121" s="12">
        <v>1</v>
      </c>
      <c r="G121" s="46">
        <f>E121*F121</f>
        <v>0</v>
      </c>
      <c r="H121" s="59"/>
    </row>
    <row r="122" spans="1:8" s="13" customFormat="1" ht="61.9" customHeight="1">
      <c r="A122" s="84" t="s">
        <v>193</v>
      </c>
      <c r="B122" s="75" t="s">
        <v>63</v>
      </c>
      <c r="C122" s="82" t="s">
        <v>64</v>
      </c>
      <c r="D122" s="83" t="s">
        <v>13</v>
      </c>
      <c r="E122" s="40">
        <v>0</v>
      </c>
      <c r="F122" s="12">
        <v>1</v>
      </c>
      <c r="G122" s="46">
        <f>E122*F122</f>
        <v>0</v>
      </c>
      <c r="H122" s="59"/>
    </row>
    <row r="123" spans="1:8" s="13" customFormat="1" ht="63.75" customHeight="1">
      <c r="A123" s="84" t="s">
        <v>194</v>
      </c>
      <c r="B123" s="75" t="s">
        <v>195</v>
      </c>
      <c r="C123" s="103" t="s">
        <v>196</v>
      </c>
      <c r="D123" s="14" t="s">
        <v>197</v>
      </c>
      <c r="E123" s="40">
        <v>0</v>
      </c>
      <c r="F123" s="12">
        <v>2</v>
      </c>
      <c r="G123" s="46">
        <f>E123*F123</f>
        <v>0</v>
      </c>
      <c r="H123" s="59"/>
    </row>
    <row r="124" spans="1:8" s="13" customFormat="1" ht="65.45" customHeight="1">
      <c r="A124" s="84" t="s">
        <v>198</v>
      </c>
      <c r="B124" s="75" t="s">
        <v>171</v>
      </c>
      <c r="C124" s="67" t="s">
        <v>172</v>
      </c>
      <c r="D124" s="14" t="s">
        <v>13</v>
      </c>
      <c r="E124" s="40">
        <v>0</v>
      </c>
      <c r="F124" s="12">
        <v>2</v>
      </c>
      <c r="G124" s="46">
        <f t="shared" si="25"/>
        <v>0</v>
      </c>
      <c r="H124" s="59"/>
    </row>
    <row r="125" spans="1:8" s="13" customFormat="1" ht="76.9" customHeight="1">
      <c r="A125" s="84" t="s">
        <v>199</v>
      </c>
      <c r="B125" s="74" t="s">
        <v>46</v>
      </c>
      <c r="C125" s="86" t="s">
        <v>47</v>
      </c>
      <c r="D125" s="12" t="s">
        <v>13</v>
      </c>
      <c r="E125" s="78">
        <v>0</v>
      </c>
      <c r="F125" s="12">
        <v>1</v>
      </c>
      <c r="G125" s="46">
        <f t="shared" si="25"/>
        <v>0</v>
      </c>
      <c r="H125" s="59"/>
    </row>
    <row r="126" spans="1:49" s="7" customFormat="1" ht="45.6" customHeight="1">
      <c r="A126" s="84" t="s">
        <v>200</v>
      </c>
      <c r="B126" s="75" t="s">
        <v>21</v>
      </c>
      <c r="C126" s="66" t="s">
        <v>22</v>
      </c>
      <c r="D126" s="11" t="s">
        <v>13</v>
      </c>
      <c r="E126" s="76">
        <v>0</v>
      </c>
      <c r="F126" s="12">
        <v>1</v>
      </c>
      <c r="G126" s="46">
        <f t="shared" si="25"/>
        <v>0</v>
      </c>
      <c r="H126" s="59"/>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row>
    <row r="127" spans="1:49" s="7" customFormat="1" ht="25.5" customHeight="1">
      <c r="A127" s="84" t="s">
        <v>201</v>
      </c>
      <c r="B127" s="75" t="s">
        <v>105</v>
      </c>
      <c r="C127" s="67" t="s">
        <v>106</v>
      </c>
      <c r="D127" s="14" t="s">
        <v>13</v>
      </c>
      <c r="E127" s="40">
        <v>0</v>
      </c>
      <c r="F127" s="12">
        <v>1</v>
      </c>
      <c r="G127" s="46">
        <f t="shared" si="25"/>
        <v>0</v>
      </c>
      <c r="H127" s="59"/>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row>
    <row r="128" spans="1:8" s="13" customFormat="1" ht="84.6" customHeight="1">
      <c r="A128" s="84" t="s">
        <v>202</v>
      </c>
      <c r="B128" s="9" t="s">
        <v>66</v>
      </c>
      <c r="C128" s="85" t="s">
        <v>67</v>
      </c>
      <c r="D128" s="12" t="s">
        <v>13</v>
      </c>
      <c r="E128" s="40">
        <v>0</v>
      </c>
      <c r="F128" s="12">
        <v>1</v>
      </c>
      <c r="G128" s="46">
        <f t="shared" si="25"/>
        <v>0</v>
      </c>
      <c r="H128" s="59"/>
    </row>
    <row r="129" spans="1:8" s="13" customFormat="1" ht="84.6" customHeight="1">
      <c r="A129" s="84" t="s">
        <v>203</v>
      </c>
      <c r="B129" s="10" t="s">
        <v>204</v>
      </c>
      <c r="C129" s="65" t="s">
        <v>205</v>
      </c>
      <c r="D129" s="12" t="s">
        <v>13</v>
      </c>
      <c r="E129" s="55">
        <v>0</v>
      </c>
      <c r="F129" s="12">
        <v>1</v>
      </c>
      <c r="G129" s="46">
        <f t="shared" si="25"/>
        <v>0</v>
      </c>
      <c r="H129" s="90"/>
    </row>
    <row r="130" spans="1:8" s="13" customFormat="1" ht="42" customHeight="1">
      <c r="A130" s="84" t="s">
        <v>206</v>
      </c>
      <c r="B130" s="74" t="s">
        <v>24</v>
      </c>
      <c r="C130" s="67" t="s">
        <v>25</v>
      </c>
      <c r="D130" s="11" t="s">
        <v>26</v>
      </c>
      <c r="E130" s="55">
        <v>0</v>
      </c>
      <c r="F130" s="12">
        <v>1</v>
      </c>
      <c r="G130" s="46">
        <f t="shared" si="25"/>
        <v>0</v>
      </c>
      <c r="H130" s="91"/>
    </row>
    <row r="131" spans="1:8" s="13" customFormat="1" ht="38.25">
      <c r="A131" s="84" t="s">
        <v>207</v>
      </c>
      <c r="B131" s="75" t="s">
        <v>28</v>
      </c>
      <c r="C131" s="9" t="s">
        <v>29</v>
      </c>
      <c r="D131" s="14" t="s">
        <v>26</v>
      </c>
      <c r="E131" s="40">
        <v>0</v>
      </c>
      <c r="F131" s="15">
        <v>1</v>
      </c>
      <c r="G131" s="46">
        <f t="shared" si="25"/>
        <v>0</v>
      </c>
      <c r="H131" s="59"/>
    </row>
    <row r="132" spans="1:8" ht="25.5" customHeight="1">
      <c r="A132" s="84" t="s">
        <v>208</v>
      </c>
      <c r="B132" s="29" t="s">
        <v>209</v>
      </c>
      <c r="C132" s="16"/>
      <c r="D132" s="17"/>
      <c r="E132" s="38"/>
      <c r="F132" s="17"/>
      <c r="G132" s="38"/>
      <c r="H132" s="101"/>
    </row>
    <row r="133" spans="1:8" s="13" customFormat="1" ht="36" customHeight="1">
      <c r="A133" s="84" t="s">
        <v>210</v>
      </c>
      <c r="B133" s="10" t="s">
        <v>11</v>
      </c>
      <c r="C133" s="64" t="s">
        <v>12</v>
      </c>
      <c r="D133" s="12" t="s">
        <v>13</v>
      </c>
      <c r="E133" s="55">
        <v>0</v>
      </c>
      <c r="F133" s="12">
        <v>1</v>
      </c>
      <c r="G133" s="46">
        <f>E133*F133</f>
        <v>0</v>
      </c>
      <c r="H133" s="59"/>
    </row>
    <row r="134" spans="1:8" s="13" customFormat="1" ht="73.15" customHeight="1">
      <c r="A134" s="84" t="s">
        <v>211</v>
      </c>
      <c r="B134" s="74" t="s">
        <v>15</v>
      </c>
      <c r="C134" s="65" t="s">
        <v>16</v>
      </c>
      <c r="D134" s="12" t="s">
        <v>13</v>
      </c>
      <c r="E134" s="55">
        <v>0</v>
      </c>
      <c r="F134" s="12">
        <v>1</v>
      </c>
      <c r="G134" s="46">
        <f aca="true" t="shared" si="27" ref="G134:G139">E134*F134</f>
        <v>0</v>
      </c>
      <c r="H134" s="59"/>
    </row>
    <row r="135" spans="1:8" s="13" customFormat="1" ht="102.75" customHeight="1">
      <c r="A135" s="84" t="s">
        <v>212</v>
      </c>
      <c r="B135" s="75" t="s">
        <v>43</v>
      </c>
      <c r="C135" s="67" t="s">
        <v>44</v>
      </c>
      <c r="D135" s="14" t="s">
        <v>13</v>
      </c>
      <c r="E135" s="40">
        <v>0</v>
      </c>
      <c r="F135" s="12">
        <v>1</v>
      </c>
      <c r="G135" s="46">
        <f t="shared" si="27"/>
        <v>0</v>
      </c>
      <c r="H135" s="59"/>
    </row>
    <row r="136" spans="1:8" s="13" customFormat="1" ht="76.9" customHeight="1">
      <c r="A136" s="84" t="s">
        <v>213</v>
      </c>
      <c r="B136" s="74" t="s">
        <v>46</v>
      </c>
      <c r="C136" s="86" t="s">
        <v>47</v>
      </c>
      <c r="D136" s="12" t="s">
        <v>13</v>
      </c>
      <c r="E136" s="78">
        <v>0</v>
      </c>
      <c r="F136" s="12">
        <v>1</v>
      </c>
      <c r="G136" s="46">
        <f t="shared" si="27"/>
        <v>0</v>
      </c>
      <c r="H136" s="59"/>
    </row>
    <row r="137" spans="1:8" s="13" customFormat="1" ht="45.6" customHeight="1">
      <c r="A137" s="84" t="s">
        <v>214</v>
      </c>
      <c r="B137" s="75" t="s">
        <v>21</v>
      </c>
      <c r="C137" s="66" t="s">
        <v>22</v>
      </c>
      <c r="D137" s="11" t="s">
        <v>13</v>
      </c>
      <c r="E137" s="76">
        <v>0</v>
      </c>
      <c r="F137" s="12">
        <v>1</v>
      </c>
      <c r="G137" s="46">
        <f t="shared" si="27"/>
        <v>0</v>
      </c>
      <c r="H137" s="59"/>
    </row>
    <row r="138" spans="1:8" s="13" customFormat="1" ht="42" customHeight="1">
      <c r="A138" s="84" t="s">
        <v>215</v>
      </c>
      <c r="B138" s="74" t="s">
        <v>24</v>
      </c>
      <c r="C138" s="67" t="s">
        <v>25</v>
      </c>
      <c r="D138" s="11" t="s">
        <v>26</v>
      </c>
      <c r="E138" s="55">
        <v>0</v>
      </c>
      <c r="F138" s="12">
        <v>1</v>
      </c>
      <c r="G138" s="46">
        <f t="shared" si="27"/>
        <v>0</v>
      </c>
      <c r="H138" s="59"/>
    </row>
    <row r="139" spans="1:8" s="13" customFormat="1" ht="38.25">
      <c r="A139" s="84" t="s">
        <v>216</v>
      </c>
      <c r="B139" s="75" t="s">
        <v>28</v>
      </c>
      <c r="C139" s="9" t="s">
        <v>29</v>
      </c>
      <c r="D139" s="14" t="s">
        <v>26</v>
      </c>
      <c r="E139" s="40">
        <v>0</v>
      </c>
      <c r="F139" s="15">
        <v>1</v>
      </c>
      <c r="G139" s="46">
        <f t="shared" si="27"/>
        <v>0</v>
      </c>
      <c r="H139" s="59"/>
    </row>
    <row r="140" spans="1:8" s="13" customFormat="1" ht="24" customHeight="1">
      <c r="A140" s="84" t="s">
        <v>217</v>
      </c>
      <c r="B140" s="29" t="s">
        <v>218</v>
      </c>
      <c r="C140" s="16"/>
      <c r="D140" s="17"/>
      <c r="E140" s="38"/>
      <c r="F140" s="17"/>
      <c r="G140" s="38"/>
      <c r="H140" s="9"/>
    </row>
    <row r="141" spans="1:8" ht="36" customHeight="1">
      <c r="A141" s="84" t="s">
        <v>219</v>
      </c>
      <c r="B141" s="10" t="s">
        <v>11</v>
      </c>
      <c r="C141" s="64" t="s">
        <v>12</v>
      </c>
      <c r="D141" s="12" t="s">
        <v>13</v>
      </c>
      <c r="E141" s="55">
        <v>0</v>
      </c>
      <c r="F141" s="12">
        <v>1</v>
      </c>
      <c r="G141" s="46">
        <f>E141*F141</f>
        <v>0</v>
      </c>
      <c r="H141" s="58"/>
    </row>
    <row r="142" spans="1:8" s="13" customFormat="1" ht="73.15" customHeight="1">
      <c r="A142" s="84" t="s">
        <v>220</v>
      </c>
      <c r="B142" s="74" t="s">
        <v>15</v>
      </c>
      <c r="C142" s="65" t="s">
        <v>16</v>
      </c>
      <c r="D142" s="12" t="s">
        <v>13</v>
      </c>
      <c r="E142" s="55">
        <v>0</v>
      </c>
      <c r="F142" s="12">
        <v>1</v>
      </c>
      <c r="G142" s="46">
        <f aca="true" t="shared" si="28" ref="G142:G147">E142*F142</f>
        <v>0</v>
      </c>
      <c r="H142" s="59"/>
    </row>
    <row r="143" spans="1:8" s="13" customFormat="1" ht="73.15" customHeight="1">
      <c r="A143" s="84" t="s">
        <v>221</v>
      </c>
      <c r="B143" s="75" t="s">
        <v>43</v>
      </c>
      <c r="C143" s="67" t="s">
        <v>44</v>
      </c>
      <c r="D143" s="14" t="s">
        <v>13</v>
      </c>
      <c r="E143" s="40">
        <v>0</v>
      </c>
      <c r="F143" s="12">
        <v>1</v>
      </c>
      <c r="G143" s="46">
        <f t="shared" si="28"/>
        <v>0</v>
      </c>
      <c r="H143" s="59"/>
    </row>
    <row r="144" spans="1:8" s="13" customFormat="1" ht="76.9" customHeight="1">
      <c r="A144" s="84" t="s">
        <v>222</v>
      </c>
      <c r="B144" s="74" t="s">
        <v>46</v>
      </c>
      <c r="C144" s="86" t="s">
        <v>47</v>
      </c>
      <c r="D144" s="12" t="s">
        <v>13</v>
      </c>
      <c r="E144" s="78">
        <v>0</v>
      </c>
      <c r="F144" s="12">
        <v>1</v>
      </c>
      <c r="G144" s="46">
        <f t="shared" si="28"/>
        <v>0</v>
      </c>
      <c r="H144" s="59"/>
    </row>
    <row r="145" spans="1:8" s="13" customFormat="1" ht="45.6" customHeight="1">
      <c r="A145" s="84" t="s">
        <v>223</v>
      </c>
      <c r="B145" s="75" t="s">
        <v>21</v>
      </c>
      <c r="C145" s="66" t="s">
        <v>22</v>
      </c>
      <c r="D145" s="11" t="s">
        <v>13</v>
      </c>
      <c r="E145" s="76">
        <v>0</v>
      </c>
      <c r="F145" s="12">
        <v>1</v>
      </c>
      <c r="G145" s="46">
        <f t="shared" si="28"/>
        <v>0</v>
      </c>
      <c r="H145" s="59"/>
    </row>
    <row r="146" spans="1:8" s="13" customFormat="1" ht="42" customHeight="1">
      <c r="A146" s="84" t="s">
        <v>224</v>
      </c>
      <c r="B146" s="74" t="s">
        <v>24</v>
      </c>
      <c r="C146" s="67" t="s">
        <v>25</v>
      </c>
      <c r="D146" s="11" t="s">
        <v>26</v>
      </c>
      <c r="E146" s="55">
        <v>0</v>
      </c>
      <c r="F146" s="12">
        <v>1</v>
      </c>
      <c r="G146" s="46">
        <f t="shared" si="28"/>
        <v>0</v>
      </c>
      <c r="H146" s="59"/>
    </row>
    <row r="147" spans="1:8" s="13" customFormat="1" ht="38.25">
      <c r="A147" s="84" t="s">
        <v>225</v>
      </c>
      <c r="B147" s="75" t="s">
        <v>28</v>
      </c>
      <c r="C147" s="9" t="s">
        <v>29</v>
      </c>
      <c r="D147" s="14" t="s">
        <v>26</v>
      </c>
      <c r="E147" s="40">
        <v>0</v>
      </c>
      <c r="F147" s="15">
        <v>1</v>
      </c>
      <c r="G147" s="46">
        <f t="shared" si="28"/>
        <v>0</v>
      </c>
      <c r="H147" s="59"/>
    </row>
    <row r="148" spans="1:8" ht="24" customHeight="1">
      <c r="A148" s="84" t="s">
        <v>226</v>
      </c>
      <c r="B148" s="29" t="s">
        <v>227</v>
      </c>
      <c r="C148" s="71"/>
      <c r="D148" s="17"/>
      <c r="E148" s="38"/>
      <c r="F148" s="17"/>
      <c r="G148" s="38"/>
      <c r="H148" s="101"/>
    </row>
    <row r="149" spans="1:8" s="13" customFormat="1" ht="36" customHeight="1">
      <c r="A149" s="84" t="s">
        <v>228</v>
      </c>
      <c r="B149" s="10" t="s">
        <v>11</v>
      </c>
      <c r="C149" s="64" t="s">
        <v>12</v>
      </c>
      <c r="D149" s="12" t="s">
        <v>13</v>
      </c>
      <c r="E149" s="55">
        <v>0</v>
      </c>
      <c r="F149" s="12">
        <v>1</v>
      </c>
      <c r="G149" s="46">
        <f>E149*F149</f>
        <v>0</v>
      </c>
      <c r="H149" s="59"/>
    </row>
    <row r="150" spans="1:8" s="13" customFormat="1" ht="73.15" customHeight="1">
      <c r="A150" s="84" t="s">
        <v>229</v>
      </c>
      <c r="B150" s="74" t="s">
        <v>15</v>
      </c>
      <c r="C150" s="65" t="s">
        <v>16</v>
      </c>
      <c r="D150" s="12" t="s">
        <v>13</v>
      </c>
      <c r="E150" s="55">
        <v>0</v>
      </c>
      <c r="F150" s="12">
        <v>1</v>
      </c>
      <c r="G150" s="46">
        <f aca="true" t="shared" si="29" ref="G150:G151">E150*F150</f>
        <v>0</v>
      </c>
      <c r="H150" s="59"/>
    </row>
    <row r="151" spans="1:8" s="13" customFormat="1" ht="79.9" customHeight="1">
      <c r="A151" s="84" t="s">
        <v>230</v>
      </c>
      <c r="B151" s="75" t="s">
        <v>43</v>
      </c>
      <c r="C151" s="67" t="s">
        <v>44</v>
      </c>
      <c r="D151" s="14" t="s">
        <v>13</v>
      </c>
      <c r="E151" s="40">
        <v>0</v>
      </c>
      <c r="F151" s="12">
        <v>1</v>
      </c>
      <c r="G151" s="46">
        <f t="shared" si="29"/>
        <v>0</v>
      </c>
      <c r="H151" s="59"/>
    </row>
    <row r="152" spans="1:8" s="13" customFormat="1" ht="76.9" customHeight="1">
      <c r="A152" s="84" t="s">
        <v>231</v>
      </c>
      <c r="B152" s="74" t="s">
        <v>46</v>
      </c>
      <c r="C152" s="86" t="s">
        <v>47</v>
      </c>
      <c r="D152" s="12" t="s">
        <v>13</v>
      </c>
      <c r="E152" s="78">
        <v>0</v>
      </c>
      <c r="F152" s="12">
        <v>1</v>
      </c>
      <c r="G152" s="46">
        <f>E152*F152</f>
        <v>0</v>
      </c>
      <c r="H152" s="59"/>
    </row>
    <row r="153" spans="1:8" s="13" customFormat="1" ht="45.6" customHeight="1">
      <c r="A153" s="84" t="s">
        <v>232</v>
      </c>
      <c r="B153" s="75" t="s">
        <v>21</v>
      </c>
      <c r="C153" s="66" t="s">
        <v>22</v>
      </c>
      <c r="D153" s="11" t="s">
        <v>13</v>
      </c>
      <c r="E153" s="76">
        <v>0</v>
      </c>
      <c r="F153" s="12">
        <v>1</v>
      </c>
      <c r="G153" s="46">
        <f>E153*F153</f>
        <v>0</v>
      </c>
      <c r="H153" s="59"/>
    </row>
    <row r="154" spans="1:8" s="13" customFormat="1" ht="42" customHeight="1">
      <c r="A154" s="84" t="s">
        <v>233</v>
      </c>
      <c r="B154" s="74" t="s">
        <v>24</v>
      </c>
      <c r="C154" s="67" t="s">
        <v>25</v>
      </c>
      <c r="D154" s="11" t="s">
        <v>26</v>
      </c>
      <c r="E154" s="55">
        <v>0</v>
      </c>
      <c r="F154" s="12">
        <v>1</v>
      </c>
      <c r="G154" s="46">
        <f aca="true" t="shared" si="30" ref="G154:G155">E154*F154</f>
        <v>0</v>
      </c>
      <c r="H154" s="59"/>
    </row>
    <row r="155" spans="1:8" s="13" customFormat="1" ht="89.25">
      <c r="A155" s="84" t="s">
        <v>234</v>
      </c>
      <c r="B155" s="9" t="s">
        <v>126</v>
      </c>
      <c r="C155" s="9" t="s">
        <v>127</v>
      </c>
      <c r="D155" s="14" t="s">
        <v>26</v>
      </c>
      <c r="E155" s="40">
        <v>0</v>
      </c>
      <c r="F155" s="15">
        <v>1</v>
      </c>
      <c r="G155" s="47">
        <f t="shared" si="30"/>
        <v>0</v>
      </c>
      <c r="H155" s="98"/>
    </row>
    <row r="156" spans="1:8" s="13" customFormat="1" ht="44.25" customHeight="1">
      <c r="A156" s="84" t="s">
        <v>235</v>
      </c>
      <c r="B156" s="29" t="s">
        <v>236</v>
      </c>
      <c r="C156" s="71"/>
      <c r="D156" s="17"/>
      <c r="E156" s="38"/>
      <c r="F156" s="17"/>
      <c r="G156" s="38"/>
      <c r="H156" s="9"/>
    </row>
    <row r="157" spans="1:8" s="13" customFormat="1" ht="36" customHeight="1">
      <c r="A157" s="84" t="s">
        <v>237</v>
      </c>
      <c r="B157" s="10" t="s">
        <v>11</v>
      </c>
      <c r="C157" s="64" t="s">
        <v>12</v>
      </c>
      <c r="D157" s="12" t="s">
        <v>13</v>
      </c>
      <c r="E157" s="55">
        <v>0</v>
      </c>
      <c r="F157" s="12">
        <v>1</v>
      </c>
      <c r="G157" s="46">
        <f>E157*F157</f>
        <v>0</v>
      </c>
      <c r="H157" s="59"/>
    </row>
    <row r="158" spans="1:8" s="13" customFormat="1" ht="73.15" customHeight="1">
      <c r="A158" s="84" t="s">
        <v>238</v>
      </c>
      <c r="B158" s="74" t="s">
        <v>15</v>
      </c>
      <c r="C158" s="65" t="s">
        <v>16</v>
      </c>
      <c r="D158" s="12" t="s">
        <v>13</v>
      </c>
      <c r="E158" s="55">
        <v>0</v>
      </c>
      <c r="F158" s="12">
        <v>1</v>
      </c>
      <c r="G158" s="46">
        <f aca="true" t="shared" si="31" ref="G158:G162">E158*F158</f>
        <v>0</v>
      </c>
      <c r="H158" s="59"/>
    </row>
    <row r="159" spans="1:8" s="13" customFormat="1" ht="76.9" customHeight="1">
      <c r="A159" s="84" t="s">
        <v>239</v>
      </c>
      <c r="B159" s="74" t="s">
        <v>46</v>
      </c>
      <c r="C159" s="86" t="s">
        <v>47</v>
      </c>
      <c r="D159" s="12" t="s">
        <v>13</v>
      </c>
      <c r="E159" s="78">
        <v>0</v>
      </c>
      <c r="F159" s="12">
        <v>1</v>
      </c>
      <c r="G159" s="46">
        <f t="shared" si="31"/>
        <v>0</v>
      </c>
      <c r="H159" s="59"/>
    </row>
    <row r="160" spans="1:8" s="13" customFormat="1" ht="45.6" customHeight="1">
      <c r="A160" s="84" t="s">
        <v>240</v>
      </c>
      <c r="B160" s="75" t="s">
        <v>21</v>
      </c>
      <c r="C160" s="66" t="s">
        <v>22</v>
      </c>
      <c r="D160" s="11" t="s">
        <v>13</v>
      </c>
      <c r="E160" s="76">
        <v>0</v>
      </c>
      <c r="F160" s="12">
        <v>1</v>
      </c>
      <c r="G160" s="46">
        <f t="shared" si="31"/>
        <v>0</v>
      </c>
      <c r="H160" s="59"/>
    </row>
    <row r="161" spans="1:8" s="13" customFormat="1" ht="42" customHeight="1">
      <c r="A161" s="84" t="s">
        <v>241</v>
      </c>
      <c r="B161" s="74" t="s">
        <v>24</v>
      </c>
      <c r="C161" s="67" t="s">
        <v>25</v>
      </c>
      <c r="D161" s="11" t="s">
        <v>26</v>
      </c>
      <c r="E161" s="55">
        <v>0</v>
      </c>
      <c r="F161" s="12">
        <v>1</v>
      </c>
      <c r="G161" s="46">
        <f t="shared" si="31"/>
        <v>0</v>
      </c>
      <c r="H161" s="59"/>
    </row>
    <row r="162" spans="1:8" s="13" customFormat="1" ht="89.25">
      <c r="A162" s="84" t="s">
        <v>242</v>
      </c>
      <c r="B162" s="9" t="s">
        <v>126</v>
      </c>
      <c r="C162" s="9" t="s">
        <v>127</v>
      </c>
      <c r="D162" s="14" t="s">
        <v>26</v>
      </c>
      <c r="E162" s="40">
        <v>0</v>
      </c>
      <c r="F162" s="15">
        <v>1</v>
      </c>
      <c r="G162" s="46">
        <f t="shared" si="31"/>
        <v>0</v>
      </c>
      <c r="H162" s="98"/>
    </row>
    <row r="163" spans="1:8" s="13" customFormat="1" ht="40.5" customHeight="1">
      <c r="A163" s="84" t="s">
        <v>243</v>
      </c>
      <c r="B163" s="29" t="s">
        <v>244</v>
      </c>
      <c r="C163" s="71"/>
      <c r="D163" s="17"/>
      <c r="E163" s="38"/>
      <c r="F163" s="17"/>
      <c r="G163" s="38"/>
      <c r="H163" s="9"/>
    </row>
    <row r="164" spans="1:8" ht="36" customHeight="1">
      <c r="A164" s="84" t="s">
        <v>245</v>
      </c>
      <c r="B164" s="10" t="s">
        <v>11</v>
      </c>
      <c r="C164" s="64" t="s">
        <v>12</v>
      </c>
      <c r="D164" s="12" t="s">
        <v>13</v>
      </c>
      <c r="E164" s="55">
        <v>0</v>
      </c>
      <c r="F164" s="12">
        <v>1</v>
      </c>
      <c r="G164" s="46">
        <f>E164*F164</f>
        <v>0</v>
      </c>
      <c r="H164" s="58"/>
    </row>
    <row r="165" spans="1:8" ht="73.15" customHeight="1">
      <c r="A165" s="84" t="s">
        <v>246</v>
      </c>
      <c r="B165" s="74" t="s">
        <v>15</v>
      </c>
      <c r="C165" s="65" t="s">
        <v>16</v>
      </c>
      <c r="D165" s="12" t="s">
        <v>13</v>
      </c>
      <c r="E165" s="55">
        <v>0</v>
      </c>
      <c r="F165" s="12">
        <v>1</v>
      </c>
      <c r="G165" s="46">
        <f aca="true" t="shared" si="32" ref="G165:G169">E165*F165</f>
        <v>0</v>
      </c>
      <c r="H165" s="58"/>
    </row>
    <row r="166" spans="1:8" s="13" customFormat="1" ht="76.9" customHeight="1">
      <c r="A166" s="84" t="s">
        <v>247</v>
      </c>
      <c r="B166" s="74" t="s">
        <v>46</v>
      </c>
      <c r="C166" s="86" t="s">
        <v>47</v>
      </c>
      <c r="D166" s="12" t="s">
        <v>13</v>
      </c>
      <c r="E166" s="78">
        <v>0</v>
      </c>
      <c r="F166" s="12">
        <v>1</v>
      </c>
      <c r="G166" s="46">
        <f t="shared" si="32"/>
        <v>0</v>
      </c>
      <c r="H166" s="59"/>
    </row>
    <row r="167" spans="1:8" s="13" customFormat="1" ht="45.6" customHeight="1">
      <c r="A167" s="84" t="s">
        <v>248</v>
      </c>
      <c r="B167" s="75" t="s">
        <v>21</v>
      </c>
      <c r="C167" s="66" t="s">
        <v>22</v>
      </c>
      <c r="D167" s="11" t="s">
        <v>13</v>
      </c>
      <c r="E167" s="76">
        <v>0</v>
      </c>
      <c r="F167" s="12">
        <v>1</v>
      </c>
      <c r="G167" s="46">
        <f t="shared" si="32"/>
        <v>0</v>
      </c>
      <c r="H167" s="59"/>
    </row>
    <row r="168" spans="1:8" s="13" customFormat="1" ht="42" customHeight="1">
      <c r="A168" s="84" t="s">
        <v>249</v>
      </c>
      <c r="B168" s="74" t="s">
        <v>24</v>
      </c>
      <c r="C168" s="67" t="s">
        <v>25</v>
      </c>
      <c r="D168" s="11" t="s">
        <v>26</v>
      </c>
      <c r="E168" s="55">
        <v>0</v>
      </c>
      <c r="F168" s="12">
        <v>1</v>
      </c>
      <c r="G168" s="46">
        <f t="shared" si="32"/>
        <v>0</v>
      </c>
      <c r="H168" s="59"/>
    </row>
    <row r="169" spans="1:8" s="13" customFormat="1" ht="89.25">
      <c r="A169" s="84" t="s">
        <v>250</v>
      </c>
      <c r="B169" s="9" t="s">
        <v>126</v>
      </c>
      <c r="C169" s="9" t="s">
        <v>127</v>
      </c>
      <c r="D169" s="14" t="s">
        <v>26</v>
      </c>
      <c r="E169" s="40">
        <v>0</v>
      </c>
      <c r="F169" s="15">
        <v>1</v>
      </c>
      <c r="G169" s="46">
        <f t="shared" si="32"/>
        <v>0</v>
      </c>
      <c r="H169" s="98"/>
    </row>
    <row r="170" spans="1:8" s="13" customFormat="1" ht="32.25" customHeight="1">
      <c r="A170" s="84" t="s">
        <v>251</v>
      </c>
      <c r="B170" s="4" t="s">
        <v>252</v>
      </c>
      <c r="C170" s="5"/>
      <c r="D170" s="6"/>
      <c r="E170" s="37"/>
      <c r="F170" s="6"/>
      <c r="G170" s="37"/>
      <c r="H170" s="9"/>
    </row>
    <row r="171" spans="1:8" s="13" customFormat="1" ht="31.5" customHeight="1">
      <c r="A171" s="84" t="s">
        <v>253</v>
      </c>
      <c r="B171" s="29" t="s">
        <v>254</v>
      </c>
      <c r="C171" s="16"/>
      <c r="D171" s="17"/>
      <c r="E171" s="38"/>
      <c r="F171" s="17"/>
      <c r="G171" s="38"/>
      <c r="H171" s="9"/>
    </row>
    <row r="172" spans="1:8" s="13" customFormat="1" ht="36" customHeight="1">
      <c r="A172" s="84" t="s">
        <v>255</v>
      </c>
      <c r="B172" s="10" t="s">
        <v>11</v>
      </c>
      <c r="C172" s="64" t="s">
        <v>12</v>
      </c>
      <c r="D172" s="12" t="s">
        <v>13</v>
      </c>
      <c r="E172" s="55">
        <v>0</v>
      </c>
      <c r="F172" s="12">
        <v>1</v>
      </c>
      <c r="G172" s="46">
        <f>E172*F172</f>
        <v>0</v>
      </c>
      <c r="H172" s="59"/>
    </row>
    <row r="173" spans="1:8" s="13" customFormat="1" ht="73.15" customHeight="1">
      <c r="A173" s="84" t="s">
        <v>256</v>
      </c>
      <c r="B173" s="74" t="s">
        <v>15</v>
      </c>
      <c r="C173" s="65" t="s">
        <v>16</v>
      </c>
      <c r="D173" s="12" t="s">
        <v>13</v>
      </c>
      <c r="E173" s="55">
        <v>0</v>
      </c>
      <c r="F173" s="12">
        <v>1</v>
      </c>
      <c r="G173" s="46">
        <f aca="true" t="shared" si="33" ref="G173:G178">E173*F173</f>
        <v>0</v>
      </c>
      <c r="H173" s="59"/>
    </row>
    <row r="174" spans="1:8" s="13" customFormat="1" ht="79.9" customHeight="1">
      <c r="A174" s="84" t="s">
        <v>257</v>
      </c>
      <c r="B174" s="75" t="s">
        <v>43</v>
      </c>
      <c r="C174" s="67" t="s">
        <v>44</v>
      </c>
      <c r="D174" s="14" t="s">
        <v>13</v>
      </c>
      <c r="E174" s="40">
        <v>0</v>
      </c>
      <c r="F174" s="12">
        <v>1</v>
      </c>
      <c r="G174" s="46">
        <f t="shared" si="33"/>
        <v>0</v>
      </c>
      <c r="H174" s="59"/>
    </row>
    <row r="175" spans="1:8" s="13" customFormat="1" ht="76.9" customHeight="1">
      <c r="A175" s="84" t="s">
        <v>258</v>
      </c>
      <c r="B175" s="74" t="s">
        <v>46</v>
      </c>
      <c r="C175" s="86" t="s">
        <v>47</v>
      </c>
      <c r="D175" s="12" t="s">
        <v>13</v>
      </c>
      <c r="E175" s="78">
        <v>0</v>
      </c>
      <c r="F175" s="12">
        <v>1</v>
      </c>
      <c r="G175" s="46">
        <f t="shared" si="33"/>
        <v>0</v>
      </c>
      <c r="H175" s="59"/>
    </row>
    <row r="176" spans="1:8" s="13" customFormat="1" ht="45.6" customHeight="1">
      <c r="A176" s="84" t="s">
        <v>259</v>
      </c>
      <c r="B176" s="75" t="s">
        <v>21</v>
      </c>
      <c r="C176" s="66" t="s">
        <v>22</v>
      </c>
      <c r="D176" s="11" t="s">
        <v>13</v>
      </c>
      <c r="E176" s="76">
        <v>0</v>
      </c>
      <c r="F176" s="12">
        <v>1</v>
      </c>
      <c r="G176" s="46">
        <f t="shared" si="33"/>
        <v>0</v>
      </c>
      <c r="H176" s="59"/>
    </row>
    <row r="177" spans="1:8" s="13" customFormat="1" ht="42" customHeight="1">
      <c r="A177" s="84" t="s">
        <v>260</v>
      </c>
      <c r="B177" s="74" t="s">
        <v>24</v>
      </c>
      <c r="C177" s="67" t="s">
        <v>25</v>
      </c>
      <c r="D177" s="11" t="s">
        <v>26</v>
      </c>
      <c r="E177" s="55">
        <v>0</v>
      </c>
      <c r="F177" s="12">
        <v>1</v>
      </c>
      <c r="G177" s="46">
        <f t="shared" si="33"/>
        <v>0</v>
      </c>
      <c r="H177" s="59"/>
    </row>
    <row r="178" spans="1:8" s="13" customFormat="1" ht="49.5" customHeight="1">
      <c r="A178" s="84" t="s">
        <v>261</v>
      </c>
      <c r="B178" s="75" t="s">
        <v>28</v>
      </c>
      <c r="C178" s="9" t="s">
        <v>29</v>
      </c>
      <c r="D178" s="14" t="s">
        <v>26</v>
      </c>
      <c r="E178" s="40">
        <v>0</v>
      </c>
      <c r="F178" s="15">
        <v>1</v>
      </c>
      <c r="G178" s="46">
        <f t="shared" si="33"/>
        <v>0</v>
      </c>
      <c r="H178" s="59"/>
    </row>
    <row r="179" spans="1:8" ht="40.5" customHeight="1">
      <c r="A179" s="84" t="s">
        <v>262</v>
      </c>
      <c r="B179" s="29" t="s">
        <v>263</v>
      </c>
      <c r="C179" s="16"/>
      <c r="D179" s="17"/>
      <c r="E179" s="38"/>
      <c r="F179" s="17"/>
      <c r="G179" s="38"/>
      <c r="H179" s="101"/>
    </row>
    <row r="180" spans="1:8" s="13" customFormat="1" ht="36" customHeight="1">
      <c r="A180" s="84" t="s">
        <v>264</v>
      </c>
      <c r="B180" s="10" t="s">
        <v>11</v>
      </c>
      <c r="C180" s="64" t="s">
        <v>12</v>
      </c>
      <c r="D180" s="12" t="s">
        <v>13</v>
      </c>
      <c r="E180" s="55">
        <v>0</v>
      </c>
      <c r="F180" s="12">
        <v>1</v>
      </c>
      <c r="G180" s="46">
        <f>E180*F180</f>
        <v>0</v>
      </c>
      <c r="H180" s="59"/>
    </row>
    <row r="181" spans="1:8" s="13" customFormat="1" ht="73.15" customHeight="1">
      <c r="A181" s="84" t="s">
        <v>265</v>
      </c>
      <c r="B181" s="74" t="s">
        <v>15</v>
      </c>
      <c r="C181" s="65" t="s">
        <v>16</v>
      </c>
      <c r="D181" s="12" t="s">
        <v>13</v>
      </c>
      <c r="E181" s="55">
        <v>0</v>
      </c>
      <c r="F181" s="12">
        <v>1</v>
      </c>
      <c r="G181" s="46">
        <f aca="true" t="shared" si="34" ref="G181:G185">E181*F181</f>
        <v>0</v>
      </c>
      <c r="H181" s="59"/>
    </row>
    <row r="182" spans="1:8" s="13" customFormat="1" ht="67.5" customHeight="1">
      <c r="A182" s="84" t="s">
        <v>266</v>
      </c>
      <c r="B182" s="79" t="s">
        <v>69</v>
      </c>
      <c r="C182" s="66" t="s">
        <v>70</v>
      </c>
      <c r="D182" s="14" t="s">
        <v>13</v>
      </c>
      <c r="E182" s="39">
        <v>0</v>
      </c>
      <c r="F182" s="12">
        <v>1</v>
      </c>
      <c r="G182" s="46">
        <f t="shared" si="34"/>
        <v>0</v>
      </c>
      <c r="H182" s="59"/>
    </row>
    <row r="183" spans="1:8" s="13" customFormat="1" ht="45.6" customHeight="1">
      <c r="A183" s="84" t="s">
        <v>267</v>
      </c>
      <c r="B183" s="75" t="s">
        <v>21</v>
      </c>
      <c r="C183" s="66" t="s">
        <v>22</v>
      </c>
      <c r="D183" s="11" t="s">
        <v>13</v>
      </c>
      <c r="E183" s="76">
        <v>0</v>
      </c>
      <c r="F183" s="12">
        <v>1</v>
      </c>
      <c r="G183" s="46">
        <f t="shared" si="34"/>
        <v>0</v>
      </c>
      <c r="H183" s="77"/>
    </row>
    <row r="184" spans="1:8" s="13" customFormat="1" ht="42" customHeight="1">
      <c r="A184" s="84" t="s">
        <v>268</v>
      </c>
      <c r="B184" s="74" t="s">
        <v>24</v>
      </c>
      <c r="C184" s="67" t="s">
        <v>25</v>
      </c>
      <c r="D184" s="11" t="s">
        <v>26</v>
      </c>
      <c r="E184" s="55">
        <v>0</v>
      </c>
      <c r="F184" s="12">
        <v>1</v>
      </c>
      <c r="G184" s="46">
        <f t="shared" si="34"/>
        <v>0</v>
      </c>
      <c r="H184" s="77"/>
    </row>
    <row r="185" spans="1:49" s="7" customFormat="1" ht="38.25">
      <c r="A185" s="84" t="s">
        <v>269</v>
      </c>
      <c r="B185" s="79" t="s">
        <v>72</v>
      </c>
      <c r="C185" s="9" t="s">
        <v>29</v>
      </c>
      <c r="D185" s="14" t="s">
        <v>26</v>
      </c>
      <c r="E185" s="40">
        <v>0</v>
      </c>
      <c r="F185" s="15">
        <v>1</v>
      </c>
      <c r="G185" s="46">
        <f t="shared" si="34"/>
        <v>0</v>
      </c>
      <c r="H185" s="59"/>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row>
    <row r="186" spans="1:49" s="7" customFormat="1" ht="32.25" customHeight="1">
      <c r="A186" s="84" t="s">
        <v>270</v>
      </c>
      <c r="B186" s="29" t="s">
        <v>271</v>
      </c>
      <c r="C186" s="70"/>
      <c r="D186" s="17"/>
      <c r="E186" s="38"/>
      <c r="F186" s="17"/>
      <c r="G186" s="38"/>
      <c r="H186" s="9"/>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row>
    <row r="187" spans="1:49" s="7" customFormat="1" ht="36" customHeight="1">
      <c r="A187" s="84" t="s">
        <v>272</v>
      </c>
      <c r="B187" s="10" t="s">
        <v>11</v>
      </c>
      <c r="C187" s="64" t="s">
        <v>12</v>
      </c>
      <c r="D187" s="12" t="s">
        <v>13</v>
      </c>
      <c r="E187" s="55">
        <v>0</v>
      </c>
      <c r="F187" s="12">
        <v>1</v>
      </c>
      <c r="G187" s="46">
        <f>E187*F187</f>
        <v>0</v>
      </c>
      <c r="H187" s="59"/>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row>
    <row r="188" spans="1:49" s="7" customFormat="1" ht="73.15" customHeight="1">
      <c r="A188" s="84" t="s">
        <v>273</v>
      </c>
      <c r="B188" s="74" t="s">
        <v>15</v>
      </c>
      <c r="C188" s="65" t="s">
        <v>16</v>
      </c>
      <c r="D188" s="12" t="s">
        <v>13</v>
      </c>
      <c r="E188" s="55">
        <v>0</v>
      </c>
      <c r="F188" s="12">
        <v>1</v>
      </c>
      <c r="G188" s="46">
        <f aca="true" t="shared" si="35" ref="G188:G193">E188*F188</f>
        <v>0</v>
      </c>
      <c r="H188" s="59"/>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row>
    <row r="189" spans="1:49" s="7" customFormat="1" ht="79.9" customHeight="1">
      <c r="A189" s="84" t="s">
        <v>274</v>
      </c>
      <c r="B189" s="75" t="s">
        <v>43</v>
      </c>
      <c r="C189" s="67" t="s">
        <v>44</v>
      </c>
      <c r="D189" s="14" t="s">
        <v>13</v>
      </c>
      <c r="E189" s="40">
        <v>0</v>
      </c>
      <c r="F189" s="12">
        <v>1</v>
      </c>
      <c r="G189" s="46">
        <f t="shared" si="35"/>
        <v>0</v>
      </c>
      <c r="H189" s="59"/>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row>
    <row r="190" spans="1:49" s="7" customFormat="1" ht="76.9" customHeight="1">
      <c r="A190" s="84" t="s">
        <v>275</v>
      </c>
      <c r="B190" s="74" t="s">
        <v>46</v>
      </c>
      <c r="C190" s="86" t="s">
        <v>47</v>
      </c>
      <c r="D190" s="12" t="s">
        <v>13</v>
      </c>
      <c r="E190" s="78">
        <v>0</v>
      </c>
      <c r="F190" s="12">
        <v>1</v>
      </c>
      <c r="G190" s="46">
        <f t="shared" si="35"/>
        <v>0</v>
      </c>
      <c r="H190" s="59"/>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row>
    <row r="191" spans="1:49" s="7" customFormat="1" ht="45.6" customHeight="1">
      <c r="A191" s="84" t="s">
        <v>276</v>
      </c>
      <c r="B191" s="75" t="s">
        <v>21</v>
      </c>
      <c r="C191" s="66" t="s">
        <v>22</v>
      </c>
      <c r="D191" s="11" t="s">
        <v>13</v>
      </c>
      <c r="E191" s="76">
        <v>0</v>
      </c>
      <c r="F191" s="12">
        <v>1</v>
      </c>
      <c r="G191" s="46">
        <f t="shared" si="35"/>
        <v>0</v>
      </c>
      <c r="H191" s="59"/>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row>
    <row r="192" spans="1:49" s="7" customFormat="1" ht="42" customHeight="1">
      <c r="A192" s="84" t="s">
        <v>277</v>
      </c>
      <c r="B192" s="74" t="s">
        <v>24</v>
      </c>
      <c r="C192" s="67" t="s">
        <v>25</v>
      </c>
      <c r="D192" s="11" t="s">
        <v>26</v>
      </c>
      <c r="E192" s="55">
        <v>0</v>
      </c>
      <c r="F192" s="12">
        <v>1</v>
      </c>
      <c r="G192" s="46">
        <f t="shared" si="35"/>
        <v>0</v>
      </c>
      <c r="H192" s="59"/>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row>
    <row r="193" spans="1:49" s="7" customFormat="1" ht="38.25">
      <c r="A193" s="84" t="s">
        <v>278</v>
      </c>
      <c r="B193" s="75" t="s">
        <v>28</v>
      </c>
      <c r="C193" s="9" t="s">
        <v>29</v>
      </c>
      <c r="D193" s="14" t="s">
        <v>26</v>
      </c>
      <c r="E193" s="40">
        <v>0</v>
      </c>
      <c r="F193" s="15">
        <v>1</v>
      </c>
      <c r="G193" s="46">
        <f t="shared" si="35"/>
        <v>0</v>
      </c>
      <c r="H193" s="59"/>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row>
    <row r="194" spans="1:8" s="13" customFormat="1" ht="33" customHeight="1">
      <c r="A194" s="84" t="s">
        <v>279</v>
      </c>
      <c r="B194" s="29" t="s">
        <v>280</v>
      </c>
      <c r="C194" s="16"/>
      <c r="D194" s="17"/>
      <c r="E194" s="38"/>
      <c r="F194" s="17"/>
      <c r="G194" s="38"/>
      <c r="H194" s="9"/>
    </row>
    <row r="195" spans="1:8" s="13" customFormat="1" ht="36" customHeight="1">
      <c r="A195" s="84" t="s">
        <v>281</v>
      </c>
      <c r="B195" s="10" t="s">
        <v>11</v>
      </c>
      <c r="C195" s="64" t="s">
        <v>12</v>
      </c>
      <c r="D195" s="12" t="s">
        <v>13</v>
      </c>
      <c r="E195" s="55">
        <v>0</v>
      </c>
      <c r="F195" s="12">
        <v>1</v>
      </c>
      <c r="G195" s="46">
        <f aca="true" t="shared" si="36" ref="G195:G200">E195*F195</f>
        <v>0</v>
      </c>
      <c r="H195" s="88"/>
    </row>
    <row r="196" spans="1:8" s="13" customFormat="1" ht="73.15" customHeight="1">
      <c r="A196" s="84" t="s">
        <v>282</v>
      </c>
      <c r="B196" s="74" t="s">
        <v>15</v>
      </c>
      <c r="C196" s="65" t="s">
        <v>16</v>
      </c>
      <c r="D196" s="12" t="s">
        <v>13</v>
      </c>
      <c r="E196" s="55">
        <v>0</v>
      </c>
      <c r="F196" s="12">
        <v>1</v>
      </c>
      <c r="G196" s="46">
        <f t="shared" si="36"/>
        <v>0</v>
      </c>
      <c r="H196" s="59"/>
    </row>
    <row r="197" spans="1:8" s="13" customFormat="1" ht="76.9" customHeight="1">
      <c r="A197" s="84" t="s">
        <v>283</v>
      </c>
      <c r="B197" s="74" t="s">
        <v>46</v>
      </c>
      <c r="C197" s="86" t="s">
        <v>47</v>
      </c>
      <c r="D197" s="12" t="s">
        <v>13</v>
      </c>
      <c r="E197" s="78">
        <v>0</v>
      </c>
      <c r="F197" s="12">
        <v>1</v>
      </c>
      <c r="G197" s="46">
        <f t="shared" si="36"/>
        <v>0</v>
      </c>
      <c r="H197" s="59"/>
    </row>
    <row r="198" spans="1:8" s="13" customFormat="1" ht="45.6" customHeight="1">
      <c r="A198" s="84" t="s">
        <v>284</v>
      </c>
      <c r="B198" s="75" t="s">
        <v>21</v>
      </c>
      <c r="C198" s="66" t="s">
        <v>22</v>
      </c>
      <c r="D198" s="11" t="s">
        <v>13</v>
      </c>
      <c r="E198" s="76">
        <v>0</v>
      </c>
      <c r="F198" s="12">
        <v>1</v>
      </c>
      <c r="G198" s="46">
        <f t="shared" si="36"/>
        <v>0</v>
      </c>
      <c r="H198" s="59"/>
    </row>
    <row r="199" spans="1:8" ht="42" customHeight="1">
      <c r="A199" s="84" t="s">
        <v>285</v>
      </c>
      <c r="B199" s="74" t="s">
        <v>24</v>
      </c>
      <c r="C199" s="67" t="s">
        <v>25</v>
      </c>
      <c r="D199" s="11" t="s">
        <v>26</v>
      </c>
      <c r="E199" s="55">
        <v>0</v>
      </c>
      <c r="F199" s="12">
        <v>1</v>
      </c>
      <c r="G199" s="46">
        <f t="shared" si="36"/>
        <v>0</v>
      </c>
      <c r="H199" s="58"/>
    </row>
    <row r="200" spans="1:8" s="13" customFormat="1" ht="38.25">
      <c r="A200" s="84" t="s">
        <v>286</v>
      </c>
      <c r="B200" s="75" t="s">
        <v>28</v>
      </c>
      <c r="C200" s="9" t="s">
        <v>29</v>
      </c>
      <c r="D200" s="14" t="s">
        <v>26</v>
      </c>
      <c r="E200" s="40">
        <v>0</v>
      </c>
      <c r="F200" s="15">
        <v>1</v>
      </c>
      <c r="G200" s="46">
        <f t="shared" si="36"/>
        <v>0</v>
      </c>
      <c r="H200" s="59"/>
    </row>
    <row r="201" spans="1:49" s="7" customFormat="1" ht="28.5" customHeight="1">
      <c r="A201" s="84" t="s">
        <v>287</v>
      </c>
      <c r="B201" s="29" t="s">
        <v>288</v>
      </c>
      <c r="C201" s="16"/>
      <c r="D201" s="17"/>
      <c r="E201" s="38"/>
      <c r="F201" s="17"/>
      <c r="G201" s="38"/>
      <c r="H201" s="9"/>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row>
    <row r="202" spans="1:8" ht="36" customHeight="1">
      <c r="A202" s="84" t="s">
        <v>289</v>
      </c>
      <c r="B202" s="10" t="s">
        <v>11</v>
      </c>
      <c r="C202" s="64" t="s">
        <v>12</v>
      </c>
      <c r="D202" s="12" t="s">
        <v>13</v>
      </c>
      <c r="E202" s="55">
        <v>0</v>
      </c>
      <c r="F202" s="12">
        <v>1</v>
      </c>
      <c r="G202" s="46">
        <f aca="true" t="shared" si="37" ref="G202:G207">E202*F202</f>
        <v>0</v>
      </c>
      <c r="H202" s="58"/>
    </row>
    <row r="203" spans="1:8" s="13" customFormat="1" ht="73.15" customHeight="1">
      <c r="A203" s="84" t="s">
        <v>290</v>
      </c>
      <c r="B203" s="74" t="s">
        <v>15</v>
      </c>
      <c r="C203" s="65" t="s">
        <v>16</v>
      </c>
      <c r="D203" s="12" t="s">
        <v>13</v>
      </c>
      <c r="E203" s="55">
        <v>0</v>
      </c>
      <c r="F203" s="12">
        <v>1</v>
      </c>
      <c r="G203" s="46">
        <f t="shared" si="37"/>
        <v>0</v>
      </c>
      <c r="H203" s="59"/>
    </row>
    <row r="204" spans="1:8" s="13" customFormat="1" ht="76.9" customHeight="1">
      <c r="A204" s="84" t="s">
        <v>291</v>
      </c>
      <c r="B204" s="74" t="s">
        <v>46</v>
      </c>
      <c r="C204" s="86" t="s">
        <v>47</v>
      </c>
      <c r="D204" s="12" t="s">
        <v>13</v>
      </c>
      <c r="E204" s="78">
        <v>0</v>
      </c>
      <c r="F204" s="12">
        <v>1</v>
      </c>
      <c r="G204" s="46">
        <f t="shared" si="37"/>
        <v>0</v>
      </c>
      <c r="H204" s="59"/>
    </row>
    <row r="205" spans="1:8" s="13" customFormat="1" ht="45.6" customHeight="1">
      <c r="A205" s="84" t="s">
        <v>292</v>
      </c>
      <c r="B205" s="75" t="s">
        <v>21</v>
      </c>
      <c r="C205" s="66" t="s">
        <v>22</v>
      </c>
      <c r="D205" s="11" t="s">
        <v>13</v>
      </c>
      <c r="E205" s="76">
        <v>0</v>
      </c>
      <c r="F205" s="12">
        <v>1</v>
      </c>
      <c r="G205" s="46">
        <f t="shared" si="37"/>
        <v>0</v>
      </c>
      <c r="H205" s="88"/>
    </row>
    <row r="206" spans="1:8" s="13" customFormat="1" ht="42" customHeight="1">
      <c r="A206" s="84" t="s">
        <v>293</v>
      </c>
      <c r="B206" s="74" t="s">
        <v>24</v>
      </c>
      <c r="C206" s="67" t="s">
        <v>25</v>
      </c>
      <c r="D206" s="11" t="s">
        <v>26</v>
      </c>
      <c r="E206" s="55">
        <v>0</v>
      </c>
      <c r="F206" s="12">
        <v>1</v>
      </c>
      <c r="G206" s="46">
        <f t="shared" si="37"/>
        <v>0</v>
      </c>
      <c r="H206" s="59"/>
    </row>
    <row r="207" spans="1:8" ht="38.25">
      <c r="A207" s="84" t="s">
        <v>294</v>
      </c>
      <c r="B207" s="75" t="s">
        <v>28</v>
      </c>
      <c r="C207" s="9" t="s">
        <v>29</v>
      </c>
      <c r="D207" s="14" t="s">
        <v>26</v>
      </c>
      <c r="E207" s="40">
        <v>0</v>
      </c>
      <c r="F207" s="15">
        <v>1</v>
      </c>
      <c r="G207" s="46">
        <f t="shared" si="37"/>
        <v>0</v>
      </c>
      <c r="H207" s="58"/>
    </row>
    <row r="208" spans="1:49" s="7" customFormat="1" ht="40.5" customHeight="1">
      <c r="A208" s="84" t="s">
        <v>295</v>
      </c>
      <c r="B208" s="4" t="s">
        <v>296</v>
      </c>
      <c r="C208" s="4"/>
      <c r="D208" s="4"/>
      <c r="E208" s="4"/>
      <c r="F208" s="4"/>
      <c r="G208" s="4"/>
      <c r="H208" s="9"/>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row>
    <row r="209" spans="1:8" ht="15.75">
      <c r="A209" s="84" t="s">
        <v>297</v>
      </c>
      <c r="B209" s="29" t="s">
        <v>298</v>
      </c>
      <c r="C209" s="16" t="s">
        <v>299</v>
      </c>
      <c r="D209" s="17"/>
      <c r="E209" s="38"/>
      <c r="F209" s="17"/>
      <c r="G209" s="38"/>
      <c r="H209" s="56"/>
    </row>
    <row r="210" spans="1:8" ht="33" customHeight="1">
      <c r="A210" s="84" t="s">
        <v>300</v>
      </c>
      <c r="B210" s="10" t="s">
        <v>11</v>
      </c>
      <c r="C210" s="64" t="s">
        <v>301</v>
      </c>
      <c r="D210" s="12" t="s">
        <v>13</v>
      </c>
      <c r="E210" s="55">
        <v>0</v>
      </c>
      <c r="F210" s="12">
        <v>1</v>
      </c>
      <c r="G210" s="46">
        <f aca="true" t="shared" si="38" ref="G210:G211">E210*F210</f>
        <v>0</v>
      </c>
      <c r="H210" s="58"/>
    </row>
    <row r="211" spans="1:8" ht="76.5" customHeight="1">
      <c r="A211" s="84" t="s">
        <v>302</v>
      </c>
      <c r="B211" s="75" t="s">
        <v>105</v>
      </c>
      <c r="C211" s="67" t="s">
        <v>106</v>
      </c>
      <c r="D211" s="14" t="s">
        <v>13</v>
      </c>
      <c r="E211" s="40">
        <v>0</v>
      </c>
      <c r="F211" s="15">
        <v>2</v>
      </c>
      <c r="G211" s="46">
        <f t="shared" si="38"/>
        <v>0</v>
      </c>
      <c r="H211" s="58"/>
    </row>
    <row r="212" spans="1:8" s="13" customFormat="1" ht="33.75" customHeight="1">
      <c r="A212" s="84" t="s">
        <v>303</v>
      </c>
      <c r="B212" s="29" t="s">
        <v>304</v>
      </c>
      <c r="C212" s="71"/>
      <c r="D212" s="17"/>
      <c r="E212" s="38"/>
      <c r="F212" s="17"/>
      <c r="G212" s="38"/>
      <c r="H212" s="9"/>
    </row>
    <row r="213" spans="1:8" s="13" customFormat="1" ht="36" customHeight="1">
      <c r="A213" s="84" t="s">
        <v>305</v>
      </c>
      <c r="B213" s="10" t="s">
        <v>11</v>
      </c>
      <c r="C213" s="64" t="s">
        <v>12</v>
      </c>
      <c r="D213" s="12" t="s">
        <v>13</v>
      </c>
      <c r="E213" s="55">
        <v>0</v>
      </c>
      <c r="F213" s="12">
        <v>2</v>
      </c>
      <c r="G213" s="46">
        <f aca="true" t="shared" si="39" ref="G213:G214">E213*F213</f>
        <v>0</v>
      </c>
      <c r="H213" s="59"/>
    </row>
    <row r="214" spans="1:8" s="13" customFormat="1" ht="73.15" customHeight="1">
      <c r="A214" s="84" t="s">
        <v>306</v>
      </c>
      <c r="B214" s="74" t="s">
        <v>15</v>
      </c>
      <c r="C214" s="65" t="s">
        <v>16</v>
      </c>
      <c r="D214" s="12" t="s">
        <v>13</v>
      </c>
      <c r="E214" s="55">
        <v>0</v>
      </c>
      <c r="F214" s="12">
        <v>2</v>
      </c>
      <c r="G214" s="46">
        <f t="shared" si="39"/>
        <v>0</v>
      </c>
      <c r="H214" s="59"/>
    </row>
    <row r="215" spans="1:8" s="13" customFormat="1" ht="63.75">
      <c r="A215" s="84" t="s">
        <v>307</v>
      </c>
      <c r="B215" s="79" t="s">
        <v>69</v>
      </c>
      <c r="C215" s="66" t="s">
        <v>70</v>
      </c>
      <c r="D215" s="14" t="s">
        <v>13</v>
      </c>
      <c r="E215" s="39">
        <v>0</v>
      </c>
      <c r="F215" s="12">
        <v>2</v>
      </c>
      <c r="G215" s="46">
        <f aca="true" t="shared" si="40" ref="G215:G216">E215*F215</f>
        <v>0</v>
      </c>
      <c r="H215" s="59"/>
    </row>
    <row r="216" spans="1:8" s="13" customFormat="1" ht="76.5">
      <c r="A216" s="84" t="s">
        <v>308</v>
      </c>
      <c r="B216" s="9" t="s">
        <v>309</v>
      </c>
      <c r="C216" s="9" t="s">
        <v>310</v>
      </c>
      <c r="D216" s="14" t="s">
        <v>26</v>
      </c>
      <c r="E216" s="40">
        <v>0</v>
      </c>
      <c r="F216" s="30">
        <v>2</v>
      </c>
      <c r="G216" s="46">
        <f t="shared" si="40"/>
        <v>0</v>
      </c>
      <c r="H216" s="98"/>
    </row>
    <row r="217" spans="1:8" s="13" customFormat="1" ht="19.5" customHeight="1">
      <c r="A217" s="84" t="s">
        <v>311</v>
      </c>
      <c r="B217" s="29" t="s">
        <v>312</v>
      </c>
      <c r="C217" s="16"/>
      <c r="D217" s="17"/>
      <c r="E217" s="38"/>
      <c r="F217" s="17"/>
      <c r="G217" s="38"/>
      <c r="H217" s="9"/>
    </row>
    <row r="218" spans="1:8" s="13" customFormat="1" ht="36" customHeight="1">
      <c r="A218" s="84" t="s">
        <v>313</v>
      </c>
      <c r="B218" s="10" t="s">
        <v>11</v>
      </c>
      <c r="C218" s="64" t="s">
        <v>12</v>
      </c>
      <c r="D218" s="12" t="s">
        <v>13</v>
      </c>
      <c r="E218" s="55">
        <v>0</v>
      </c>
      <c r="F218" s="12">
        <v>2</v>
      </c>
      <c r="G218" s="46">
        <f aca="true" t="shared" si="41" ref="G218:G221">E218*F218</f>
        <v>0</v>
      </c>
      <c r="H218" s="59"/>
    </row>
    <row r="219" spans="1:8" s="13" customFormat="1" ht="73.15" customHeight="1">
      <c r="A219" s="84" t="s">
        <v>314</v>
      </c>
      <c r="B219" s="74" t="s">
        <v>15</v>
      </c>
      <c r="C219" s="65" t="s">
        <v>16</v>
      </c>
      <c r="D219" s="12" t="s">
        <v>13</v>
      </c>
      <c r="E219" s="55">
        <v>0</v>
      </c>
      <c r="F219" s="12">
        <v>2</v>
      </c>
      <c r="G219" s="46">
        <f t="shared" si="41"/>
        <v>0</v>
      </c>
      <c r="H219" s="59"/>
    </row>
    <row r="220" spans="1:8" s="13" customFormat="1" ht="63.75">
      <c r="A220" s="84" t="s">
        <v>315</v>
      </c>
      <c r="B220" s="79" t="s">
        <v>69</v>
      </c>
      <c r="C220" s="66" t="s">
        <v>70</v>
      </c>
      <c r="D220" s="14" t="s">
        <v>13</v>
      </c>
      <c r="E220" s="39">
        <v>0</v>
      </c>
      <c r="F220" s="12">
        <v>2</v>
      </c>
      <c r="G220" s="46">
        <f t="shared" si="41"/>
        <v>0</v>
      </c>
      <c r="H220" s="59"/>
    </row>
    <row r="221" spans="1:8" s="13" customFormat="1" ht="38.25">
      <c r="A221" s="84" t="s">
        <v>316</v>
      </c>
      <c r="B221" s="79" t="s">
        <v>72</v>
      </c>
      <c r="C221" s="9" t="s">
        <v>29</v>
      </c>
      <c r="D221" s="14" t="s">
        <v>26</v>
      </c>
      <c r="E221" s="40">
        <v>0</v>
      </c>
      <c r="F221" s="30">
        <v>2</v>
      </c>
      <c r="G221" s="46">
        <f t="shared" si="41"/>
        <v>0</v>
      </c>
      <c r="H221" s="59"/>
    </row>
    <row r="222" spans="1:8" s="13" customFormat="1" ht="42" customHeight="1">
      <c r="A222" s="84" t="s">
        <v>317</v>
      </c>
      <c r="B222" s="29" t="s">
        <v>318</v>
      </c>
      <c r="C222" s="16"/>
      <c r="D222" s="17"/>
      <c r="E222" s="38"/>
      <c r="F222" s="17"/>
      <c r="G222" s="38"/>
      <c r="H222" s="9"/>
    </row>
    <row r="223" spans="1:8" s="13" customFormat="1" ht="36" customHeight="1">
      <c r="A223" s="84" t="s">
        <v>319</v>
      </c>
      <c r="B223" s="10" t="s">
        <v>84</v>
      </c>
      <c r="C223" s="64" t="s">
        <v>85</v>
      </c>
      <c r="D223" s="12" t="s">
        <v>13</v>
      </c>
      <c r="E223" s="55">
        <v>0</v>
      </c>
      <c r="F223" s="12">
        <v>2</v>
      </c>
      <c r="G223" s="46">
        <f aca="true" t="shared" si="42" ref="G223:G226">E223*F223</f>
        <v>0</v>
      </c>
      <c r="H223" s="77"/>
    </row>
    <row r="224" spans="1:8" s="13" customFormat="1" ht="73.15" customHeight="1">
      <c r="A224" s="84" t="s">
        <v>320</v>
      </c>
      <c r="B224" s="74" t="s">
        <v>15</v>
      </c>
      <c r="C224" s="65" t="s">
        <v>16</v>
      </c>
      <c r="D224" s="12" t="s">
        <v>13</v>
      </c>
      <c r="E224" s="55">
        <v>0</v>
      </c>
      <c r="F224" s="12">
        <v>2</v>
      </c>
      <c r="G224" s="46">
        <f t="shared" si="42"/>
        <v>0</v>
      </c>
      <c r="H224" s="59"/>
    </row>
    <row r="225" spans="1:8" s="13" customFormat="1" ht="51">
      <c r="A225" s="84" t="s">
        <v>321</v>
      </c>
      <c r="B225" s="9" t="s">
        <v>89</v>
      </c>
      <c r="C225" s="66" t="s">
        <v>90</v>
      </c>
      <c r="D225" s="14" t="s">
        <v>13</v>
      </c>
      <c r="E225" s="39">
        <v>0</v>
      </c>
      <c r="F225" s="15">
        <v>2</v>
      </c>
      <c r="G225" s="46">
        <f t="shared" si="42"/>
        <v>0</v>
      </c>
      <c r="H225" s="59"/>
    </row>
    <row r="226" spans="1:8" s="13" customFormat="1" ht="38.25">
      <c r="A226" s="84" t="s">
        <v>322</v>
      </c>
      <c r="B226" s="79" t="s">
        <v>93</v>
      </c>
      <c r="C226" s="79" t="s">
        <v>29</v>
      </c>
      <c r="D226" s="14" t="s">
        <v>26</v>
      </c>
      <c r="E226" s="40">
        <v>0</v>
      </c>
      <c r="F226" s="30">
        <v>2</v>
      </c>
      <c r="G226" s="46">
        <f t="shared" si="42"/>
        <v>0</v>
      </c>
      <c r="H226" s="59"/>
    </row>
    <row r="227" spans="1:8" s="13" customFormat="1" ht="33" customHeight="1">
      <c r="A227" s="84" t="s">
        <v>323</v>
      </c>
      <c r="B227" s="29" t="s">
        <v>324</v>
      </c>
      <c r="C227" s="16"/>
      <c r="D227" s="17"/>
      <c r="E227" s="38"/>
      <c r="F227" s="17"/>
      <c r="G227" s="38"/>
      <c r="H227" s="9"/>
    </row>
    <row r="228" spans="1:8" s="13" customFormat="1" ht="36" customHeight="1">
      <c r="A228" s="84" t="s">
        <v>325</v>
      </c>
      <c r="B228" s="10" t="s">
        <v>11</v>
      </c>
      <c r="C228" s="64" t="s">
        <v>12</v>
      </c>
      <c r="D228" s="12" t="s">
        <v>13</v>
      </c>
      <c r="E228" s="55">
        <v>0</v>
      </c>
      <c r="F228" s="12">
        <v>1</v>
      </c>
      <c r="G228" s="46">
        <f aca="true" t="shared" si="43" ref="G228:G234">E228*F228</f>
        <v>0</v>
      </c>
      <c r="H228" s="59"/>
    </row>
    <row r="229" spans="1:8" s="13" customFormat="1" ht="90.6" customHeight="1">
      <c r="A229" s="84" t="s">
        <v>326</v>
      </c>
      <c r="B229" s="74" t="s">
        <v>57</v>
      </c>
      <c r="C229" s="65" t="s">
        <v>58</v>
      </c>
      <c r="D229" s="12" t="s">
        <v>13</v>
      </c>
      <c r="E229" s="55">
        <v>0</v>
      </c>
      <c r="F229" s="12">
        <v>1</v>
      </c>
      <c r="G229" s="46">
        <f t="shared" si="43"/>
        <v>0</v>
      </c>
      <c r="H229" s="59"/>
    </row>
    <row r="230" spans="1:8" s="13" customFormat="1" ht="79.9" customHeight="1">
      <c r="A230" s="84" t="s">
        <v>327</v>
      </c>
      <c r="B230" s="75" t="s">
        <v>43</v>
      </c>
      <c r="C230" s="67" t="s">
        <v>44</v>
      </c>
      <c r="D230" s="14" t="s">
        <v>13</v>
      </c>
      <c r="E230" s="40">
        <v>0</v>
      </c>
      <c r="F230" s="12">
        <v>1</v>
      </c>
      <c r="G230" s="46">
        <f t="shared" si="43"/>
        <v>0</v>
      </c>
      <c r="H230" s="59"/>
    </row>
    <row r="231" spans="1:8" s="13" customFormat="1" ht="76.9" customHeight="1">
      <c r="A231" s="84" t="s">
        <v>328</v>
      </c>
      <c r="B231" s="74" t="s">
        <v>46</v>
      </c>
      <c r="C231" s="86" t="s">
        <v>47</v>
      </c>
      <c r="D231" s="12" t="s">
        <v>13</v>
      </c>
      <c r="E231" s="78">
        <v>0</v>
      </c>
      <c r="F231" s="12">
        <v>1</v>
      </c>
      <c r="G231" s="46">
        <f t="shared" si="43"/>
        <v>0</v>
      </c>
      <c r="H231" s="59"/>
    </row>
    <row r="232" spans="1:8" s="13" customFormat="1" ht="45.6" customHeight="1">
      <c r="A232" s="84" t="s">
        <v>329</v>
      </c>
      <c r="B232" s="75" t="s">
        <v>21</v>
      </c>
      <c r="C232" s="66" t="s">
        <v>22</v>
      </c>
      <c r="D232" s="11" t="s">
        <v>13</v>
      </c>
      <c r="E232" s="76">
        <v>0</v>
      </c>
      <c r="F232" s="12">
        <v>1</v>
      </c>
      <c r="G232" s="46">
        <f t="shared" si="43"/>
        <v>0</v>
      </c>
      <c r="H232" s="59"/>
    </row>
    <row r="233" spans="1:8" s="13" customFormat="1" ht="42" customHeight="1">
      <c r="A233" s="84" t="s">
        <v>330</v>
      </c>
      <c r="B233" s="74" t="s">
        <v>24</v>
      </c>
      <c r="C233" s="67" t="s">
        <v>25</v>
      </c>
      <c r="D233" s="11" t="s">
        <v>26</v>
      </c>
      <c r="E233" s="55">
        <v>0</v>
      </c>
      <c r="F233" s="12">
        <v>1</v>
      </c>
      <c r="G233" s="46">
        <f t="shared" si="43"/>
        <v>0</v>
      </c>
      <c r="H233" s="59"/>
    </row>
    <row r="234" spans="1:8" ht="51">
      <c r="A234" s="84" t="s">
        <v>331</v>
      </c>
      <c r="B234" s="75" t="s">
        <v>332</v>
      </c>
      <c r="C234" s="9" t="s">
        <v>29</v>
      </c>
      <c r="D234" s="14" t="s">
        <v>26</v>
      </c>
      <c r="E234" s="40">
        <v>0</v>
      </c>
      <c r="F234" s="15">
        <v>1</v>
      </c>
      <c r="G234" s="46">
        <f t="shared" si="43"/>
        <v>0</v>
      </c>
      <c r="H234" s="58"/>
    </row>
    <row r="235" spans="1:8" ht="36.75" customHeight="1">
      <c r="A235" s="84" t="s">
        <v>333</v>
      </c>
      <c r="B235" s="29" t="s">
        <v>334</v>
      </c>
      <c r="C235" s="70"/>
      <c r="D235" s="17"/>
      <c r="E235" s="38"/>
      <c r="F235" s="17"/>
      <c r="G235" s="38"/>
      <c r="H235" s="101"/>
    </row>
    <row r="236" spans="1:8" ht="36" customHeight="1">
      <c r="A236" s="84" t="s">
        <v>335</v>
      </c>
      <c r="B236" s="10" t="s">
        <v>11</v>
      </c>
      <c r="C236" s="64" t="s">
        <v>12</v>
      </c>
      <c r="D236" s="12" t="s">
        <v>13</v>
      </c>
      <c r="E236" s="55">
        <v>0</v>
      </c>
      <c r="F236" s="12">
        <v>1</v>
      </c>
      <c r="G236" s="46">
        <f aca="true" t="shared" si="44" ref="G236:G237">E236*F236</f>
        <v>0</v>
      </c>
      <c r="H236" s="58"/>
    </row>
    <row r="237" spans="1:8" ht="90.6" customHeight="1">
      <c r="A237" s="84" t="s">
        <v>336</v>
      </c>
      <c r="B237" s="74" t="s">
        <v>57</v>
      </c>
      <c r="C237" s="65" t="s">
        <v>58</v>
      </c>
      <c r="D237" s="12" t="s">
        <v>13</v>
      </c>
      <c r="E237" s="55">
        <v>0</v>
      </c>
      <c r="F237" s="12">
        <v>2</v>
      </c>
      <c r="G237" s="46">
        <f t="shared" si="44"/>
        <v>0</v>
      </c>
      <c r="H237" s="58"/>
    </row>
    <row r="238" spans="1:8" ht="73.15" customHeight="1">
      <c r="A238" s="84" t="s">
        <v>337</v>
      </c>
      <c r="B238" s="74" t="s">
        <v>60</v>
      </c>
      <c r="C238" s="65" t="s">
        <v>61</v>
      </c>
      <c r="D238" s="12" t="s">
        <v>13</v>
      </c>
      <c r="E238" s="55">
        <v>0</v>
      </c>
      <c r="F238" s="12">
        <v>1</v>
      </c>
      <c r="G238" s="46">
        <f>E238*F238</f>
        <v>0</v>
      </c>
      <c r="H238" s="58"/>
    </row>
    <row r="239" spans="1:8" ht="78.75" customHeight="1">
      <c r="A239" s="84" t="s">
        <v>338</v>
      </c>
      <c r="B239" s="79" t="s">
        <v>69</v>
      </c>
      <c r="C239" s="66" t="s">
        <v>70</v>
      </c>
      <c r="D239" s="14" t="s">
        <v>13</v>
      </c>
      <c r="E239" s="39">
        <v>0</v>
      </c>
      <c r="F239" s="12">
        <v>1</v>
      </c>
      <c r="G239" s="46">
        <f aca="true" t="shared" si="45" ref="G239:G243">E239*F239</f>
        <v>0</v>
      </c>
      <c r="H239" s="58"/>
    </row>
    <row r="240" spans="1:8" ht="145.5" customHeight="1">
      <c r="A240" s="84" t="s">
        <v>339</v>
      </c>
      <c r="B240" s="75" t="s">
        <v>21</v>
      </c>
      <c r="C240" s="66" t="s">
        <v>22</v>
      </c>
      <c r="D240" s="11" t="s">
        <v>13</v>
      </c>
      <c r="E240" s="76">
        <v>0</v>
      </c>
      <c r="F240" s="12">
        <v>1</v>
      </c>
      <c r="G240" s="46">
        <f t="shared" si="45"/>
        <v>0</v>
      </c>
      <c r="H240" s="58"/>
    </row>
    <row r="241" spans="1:8" ht="69.75" customHeight="1">
      <c r="A241" s="84" t="s">
        <v>340</v>
      </c>
      <c r="B241" s="9" t="s">
        <v>341</v>
      </c>
      <c r="C241" s="97" t="s">
        <v>342</v>
      </c>
      <c r="D241" s="15" t="s">
        <v>13</v>
      </c>
      <c r="E241" s="89">
        <v>0</v>
      </c>
      <c r="F241" s="12">
        <v>1</v>
      </c>
      <c r="G241" s="46">
        <f aca="true" t="shared" si="46" ref="G241">E241*F241</f>
        <v>0</v>
      </c>
      <c r="H241" s="58"/>
    </row>
    <row r="242" spans="1:8" ht="42" customHeight="1">
      <c r="A242" s="84" t="s">
        <v>343</v>
      </c>
      <c r="B242" s="74" t="s">
        <v>24</v>
      </c>
      <c r="C242" s="67" t="s">
        <v>25</v>
      </c>
      <c r="D242" s="11" t="s">
        <v>26</v>
      </c>
      <c r="E242" s="55">
        <v>0</v>
      </c>
      <c r="F242" s="12">
        <v>1</v>
      </c>
      <c r="G242" s="46">
        <f t="shared" si="45"/>
        <v>0</v>
      </c>
      <c r="H242" s="58"/>
    </row>
    <row r="243" spans="1:8" ht="47.25" customHeight="1">
      <c r="A243" s="84" t="s">
        <v>344</v>
      </c>
      <c r="B243" s="9" t="s">
        <v>345</v>
      </c>
      <c r="C243" s="9" t="s">
        <v>346</v>
      </c>
      <c r="D243" s="14" t="s">
        <v>26</v>
      </c>
      <c r="E243" s="55">
        <v>0</v>
      </c>
      <c r="F243" s="15">
        <v>1</v>
      </c>
      <c r="G243" s="46">
        <f t="shared" si="45"/>
        <v>0</v>
      </c>
      <c r="H243" s="98"/>
    </row>
    <row r="244" spans="1:8" ht="38.25" customHeight="1">
      <c r="A244" s="84" t="s">
        <v>347</v>
      </c>
      <c r="B244" s="4" t="s">
        <v>348</v>
      </c>
      <c r="C244" s="5"/>
      <c r="D244" s="6"/>
      <c r="E244" s="37"/>
      <c r="F244" s="6"/>
      <c r="G244" s="37"/>
      <c r="H244" s="101"/>
    </row>
    <row r="245" spans="1:8" ht="43.5" customHeight="1">
      <c r="A245" s="84" t="s">
        <v>349</v>
      </c>
      <c r="B245" s="29" t="s">
        <v>350</v>
      </c>
      <c r="C245" s="16"/>
      <c r="D245" s="17"/>
      <c r="E245" s="38"/>
      <c r="F245" s="17"/>
      <c r="G245" s="38"/>
      <c r="H245" s="101"/>
    </row>
    <row r="246" spans="1:8" ht="36" customHeight="1">
      <c r="A246" s="84" t="s">
        <v>351</v>
      </c>
      <c r="B246" s="10" t="s">
        <v>11</v>
      </c>
      <c r="C246" s="64" t="s">
        <v>12</v>
      </c>
      <c r="D246" s="12" t="s">
        <v>13</v>
      </c>
      <c r="E246" s="55">
        <v>0</v>
      </c>
      <c r="F246" s="12">
        <v>1</v>
      </c>
      <c r="G246" s="46">
        <f aca="true" t="shared" si="47" ref="G246:G251">E246*F246</f>
        <v>0</v>
      </c>
      <c r="H246" s="58"/>
    </row>
    <row r="247" spans="1:8" s="13" customFormat="1" ht="90.6" customHeight="1">
      <c r="A247" s="84" t="s">
        <v>352</v>
      </c>
      <c r="B247" s="74" t="s">
        <v>57</v>
      </c>
      <c r="C247" s="65" t="s">
        <v>58</v>
      </c>
      <c r="D247" s="12" t="s">
        <v>13</v>
      </c>
      <c r="E247" s="55">
        <v>0</v>
      </c>
      <c r="F247" s="12">
        <v>1</v>
      </c>
      <c r="G247" s="46">
        <f t="shared" si="47"/>
        <v>0</v>
      </c>
      <c r="H247" s="59"/>
    </row>
    <row r="248" spans="1:8" ht="76.9" customHeight="1">
      <c r="A248" s="84" t="s">
        <v>353</v>
      </c>
      <c r="B248" s="74" t="s">
        <v>46</v>
      </c>
      <c r="C248" s="86" t="s">
        <v>47</v>
      </c>
      <c r="D248" s="12" t="s">
        <v>13</v>
      </c>
      <c r="E248" s="78">
        <v>0</v>
      </c>
      <c r="F248" s="12">
        <v>1</v>
      </c>
      <c r="G248" s="46">
        <f t="shared" si="47"/>
        <v>0</v>
      </c>
      <c r="H248" s="58"/>
    </row>
    <row r="249" spans="1:8" ht="45.6" customHeight="1">
      <c r="A249" s="84" t="s">
        <v>354</v>
      </c>
      <c r="B249" s="75" t="s">
        <v>21</v>
      </c>
      <c r="C249" s="66" t="s">
        <v>22</v>
      </c>
      <c r="D249" s="11" t="s">
        <v>13</v>
      </c>
      <c r="E249" s="76">
        <v>0</v>
      </c>
      <c r="F249" s="12">
        <v>1</v>
      </c>
      <c r="G249" s="46">
        <f t="shared" si="47"/>
        <v>0</v>
      </c>
      <c r="H249" s="58"/>
    </row>
    <row r="250" spans="1:8" ht="42" customHeight="1">
      <c r="A250" s="84" t="s">
        <v>355</v>
      </c>
      <c r="B250" s="74" t="s">
        <v>24</v>
      </c>
      <c r="C250" s="67" t="s">
        <v>25</v>
      </c>
      <c r="D250" s="11" t="s">
        <v>26</v>
      </c>
      <c r="E250" s="55">
        <v>0</v>
      </c>
      <c r="F250" s="12">
        <v>1</v>
      </c>
      <c r="G250" s="46">
        <f t="shared" si="47"/>
        <v>0</v>
      </c>
      <c r="H250" s="58"/>
    </row>
    <row r="251" spans="1:8" ht="38.25">
      <c r="A251" s="84" t="s">
        <v>356</v>
      </c>
      <c r="B251" s="75" t="s">
        <v>28</v>
      </c>
      <c r="C251" s="9" t="s">
        <v>29</v>
      </c>
      <c r="D251" s="14" t="s">
        <v>26</v>
      </c>
      <c r="E251" s="40">
        <v>0</v>
      </c>
      <c r="F251" s="15">
        <v>1</v>
      </c>
      <c r="G251" s="46">
        <f t="shared" si="47"/>
        <v>0</v>
      </c>
      <c r="H251" s="58"/>
    </row>
    <row r="252" spans="1:8" ht="25.5" customHeight="1">
      <c r="A252" s="84" t="s">
        <v>357</v>
      </c>
      <c r="B252" s="29" t="s">
        <v>358</v>
      </c>
      <c r="C252" s="16"/>
      <c r="D252" s="17"/>
      <c r="E252" s="38"/>
      <c r="F252" s="17"/>
      <c r="G252" s="38"/>
      <c r="H252" s="101"/>
    </row>
    <row r="253" spans="1:8" ht="36" customHeight="1">
      <c r="A253" s="84" t="s">
        <v>359</v>
      </c>
      <c r="B253" s="10" t="s">
        <v>11</v>
      </c>
      <c r="C253" s="64" t="s">
        <v>12</v>
      </c>
      <c r="D253" s="12" t="s">
        <v>13</v>
      </c>
      <c r="E253" s="55">
        <v>0</v>
      </c>
      <c r="F253" s="12">
        <v>1</v>
      </c>
      <c r="G253" s="46">
        <f aca="true" t="shared" si="48" ref="G253:G254">E253*F253</f>
        <v>0</v>
      </c>
      <c r="H253" s="58"/>
    </row>
    <row r="254" spans="1:8" s="13" customFormat="1" ht="90.6" customHeight="1">
      <c r="A254" s="84" t="s">
        <v>360</v>
      </c>
      <c r="B254" s="74" t="s">
        <v>57</v>
      </c>
      <c r="C254" s="65" t="s">
        <v>58</v>
      </c>
      <c r="D254" s="12" t="s">
        <v>13</v>
      </c>
      <c r="E254" s="55">
        <v>0</v>
      </c>
      <c r="F254" s="12">
        <v>1</v>
      </c>
      <c r="G254" s="46">
        <f t="shared" si="48"/>
        <v>0</v>
      </c>
      <c r="H254" s="59"/>
    </row>
    <row r="255" spans="1:8" ht="76.9" customHeight="1">
      <c r="A255" s="84" t="s">
        <v>361</v>
      </c>
      <c r="B255" s="74" t="s">
        <v>46</v>
      </c>
      <c r="C255" s="86" t="s">
        <v>47</v>
      </c>
      <c r="D255" s="12" t="s">
        <v>13</v>
      </c>
      <c r="E255" s="78">
        <v>0</v>
      </c>
      <c r="F255" s="12">
        <v>1</v>
      </c>
      <c r="G255" s="46">
        <f aca="true" t="shared" si="49" ref="G255:G258">E255*F255</f>
        <v>0</v>
      </c>
      <c r="H255" s="58"/>
    </row>
    <row r="256" spans="1:8" ht="45.6" customHeight="1">
      <c r="A256" s="84" t="s">
        <v>362</v>
      </c>
      <c r="B256" s="75" t="s">
        <v>21</v>
      </c>
      <c r="C256" s="66" t="s">
        <v>22</v>
      </c>
      <c r="D256" s="11" t="s">
        <v>13</v>
      </c>
      <c r="E256" s="76">
        <v>0</v>
      </c>
      <c r="F256" s="12">
        <v>1</v>
      </c>
      <c r="G256" s="46">
        <f t="shared" si="49"/>
        <v>0</v>
      </c>
      <c r="H256" s="58"/>
    </row>
    <row r="257" spans="1:8" ht="42" customHeight="1">
      <c r="A257" s="84" t="s">
        <v>363</v>
      </c>
      <c r="B257" s="74" t="s">
        <v>24</v>
      </c>
      <c r="C257" s="67" t="s">
        <v>25</v>
      </c>
      <c r="D257" s="11" t="s">
        <v>26</v>
      </c>
      <c r="E257" s="55">
        <v>0</v>
      </c>
      <c r="F257" s="12">
        <v>1</v>
      </c>
      <c r="G257" s="46">
        <f t="shared" si="49"/>
        <v>0</v>
      </c>
      <c r="H257" s="58"/>
    </row>
    <row r="258" spans="1:8" ht="38.25">
      <c r="A258" s="84" t="s">
        <v>364</v>
      </c>
      <c r="B258" s="75" t="s">
        <v>28</v>
      </c>
      <c r="C258" s="9" t="s">
        <v>29</v>
      </c>
      <c r="D258" s="14" t="s">
        <v>26</v>
      </c>
      <c r="E258" s="40">
        <v>0</v>
      </c>
      <c r="F258" s="15">
        <v>1</v>
      </c>
      <c r="G258" s="46">
        <f t="shared" si="49"/>
        <v>0</v>
      </c>
      <c r="H258" s="58"/>
    </row>
    <row r="259" spans="1:8" ht="15.75">
      <c r="A259" s="84" t="s">
        <v>365</v>
      </c>
      <c r="B259" s="29" t="s">
        <v>366</v>
      </c>
      <c r="C259" s="16"/>
      <c r="D259" s="17"/>
      <c r="E259" s="38"/>
      <c r="F259" s="17"/>
      <c r="G259" s="38"/>
      <c r="H259" s="101"/>
    </row>
    <row r="260" spans="1:8" ht="36" customHeight="1">
      <c r="A260" s="84" t="s">
        <v>367</v>
      </c>
      <c r="B260" s="10" t="s">
        <v>11</v>
      </c>
      <c r="C260" s="64" t="s">
        <v>12</v>
      </c>
      <c r="D260" s="12" t="s">
        <v>13</v>
      </c>
      <c r="E260" s="55">
        <v>0</v>
      </c>
      <c r="F260" s="12">
        <v>1</v>
      </c>
      <c r="G260" s="46">
        <f aca="true" t="shared" si="50" ref="G260:G265">E260*F260</f>
        <v>0</v>
      </c>
      <c r="H260" s="58"/>
    </row>
    <row r="261" spans="1:8" s="13" customFormat="1" ht="90.6" customHeight="1">
      <c r="A261" s="84" t="s">
        <v>368</v>
      </c>
      <c r="B261" s="74" t="s">
        <v>57</v>
      </c>
      <c r="C261" s="65" t="s">
        <v>58</v>
      </c>
      <c r="D261" s="12" t="s">
        <v>13</v>
      </c>
      <c r="E261" s="55">
        <v>0</v>
      </c>
      <c r="F261" s="12">
        <v>1</v>
      </c>
      <c r="G261" s="46">
        <f t="shared" si="50"/>
        <v>0</v>
      </c>
      <c r="H261" s="59"/>
    </row>
    <row r="262" spans="1:8" ht="76.9" customHeight="1">
      <c r="A262" s="84" t="s">
        <v>369</v>
      </c>
      <c r="B262" s="74" t="s">
        <v>46</v>
      </c>
      <c r="C262" s="86" t="s">
        <v>47</v>
      </c>
      <c r="D262" s="12" t="s">
        <v>13</v>
      </c>
      <c r="E262" s="78">
        <v>0</v>
      </c>
      <c r="F262" s="12">
        <v>1</v>
      </c>
      <c r="G262" s="46">
        <f t="shared" si="50"/>
        <v>0</v>
      </c>
      <c r="H262" s="58"/>
    </row>
    <row r="263" spans="1:8" ht="45.6" customHeight="1">
      <c r="A263" s="84" t="s">
        <v>370</v>
      </c>
      <c r="B263" s="75" t="s">
        <v>21</v>
      </c>
      <c r="C263" s="66" t="s">
        <v>22</v>
      </c>
      <c r="D263" s="11" t="s">
        <v>13</v>
      </c>
      <c r="E263" s="76">
        <v>0</v>
      </c>
      <c r="F263" s="12">
        <v>1</v>
      </c>
      <c r="G263" s="46">
        <f t="shared" si="50"/>
        <v>0</v>
      </c>
      <c r="H263" s="58"/>
    </row>
    <row r="264" spans="1:8" ht="42" customHeight="1">
      <c r="A264" s="84" t="s">
        <v>371</v>
      </c>
      <c r="B264" s="74" t="s">
        <v>24</v>
      </c>
      <c r="C264" s="67" t="s">
        <v>25</v>
      </c>
      <c r="D264" s="11" t="s">
        <v>26</v>
      </c>
      <c r="E264" s="55">
        <v>0</v>
      </c>
      <c r="F264" s="12">
        <v>1</v>
      </c>
      <c r="G264" s="46">
        <f t="shared" si="50"/>
        <v>0</v>
      </c>
      <c r="H264" s="58"/>
    </row>
    <row r="265" spans="1:8" ht="38.25">
      <c r="A265" s="84" t="s">
        <v>372</v>
      </c>
      <c r="B265" s="75" t="s">
        <v>28</v>
      </c>
      <c r="C265" s="9" t="s">
        <v>29</v>
      </c>
      <c r="D265" s="14" t="s">
        <v>26</v>
      </c>
      <c r="E265" s="40">
        <v>0</v>
      </c>
      <c r="F265" s="15">
        <v>1</v>
      </c>
      <c r="G265" s="46">
        <f t="shared" si="50"/>
        <v>0</v>
      </c>
      <c r="H265" s="58"/>
    </row>
    <row r="266" ht="13.5" thickBot="1"/>
    <row r="267" spans="1:8" ht="16.5" thickBot="1">
      <c r="A267" s="20"/>
      <c r="B267" s="104" t="s">
        <v>422</v>
      </c>
      <c r="C267" s="21"/>
      <c r="D267" s="22"/>
      <c r="E267" s="42" t="s">
        <v>373</v>
      </c>
      <c r="F267" s="23"/>
      <c r="G267" s="48">
        <f>SUM(G6:G265)</f>
        <v>0</v>
      </c>
      <c r="H267" s="56"/>
    </row>
    <row r="268" spans="1:8" ht="12.75">
      <c r="A268" s="18"/>
      <c r="H268" s="56"/>
    </row>
    <row r="269" spans="1:8" ht="12.75">
      <c r="A269" s="18"/>
      <c r="H269" s="56"/>
    </row>
    <row r="270" spans="1:8" ht="12.75">
      <c r="A270" s="18" t="s">
        <v>374</v>
      </c>
      <c r="H270" s="56"/>
    </row>
    <row r="271" ht="13.5" thickBot="1">
      <c r="H271" s="56"/>
    </row>
    <row r="272" spans="1:8" ht="26.25" thickBot="1">
      <c r="A272" s="1" t="s">
        <v>0</v>
      </c>
      <c r="B272" s="2" t="s">
        <v>1</v>
      </c>
      <c r="C272" s="2" t="s">
        <v>2</v>
      </c>
      <c r="D272" s="2" t="s">
        <v>3</v>
      </c>
      <c r="E272" s="36" t="s">
        <v>4</v>
      </c>
      <c r="F272" s="2" t="s">
        <v>5</v>
      </c>
      <c r="G272" s="50" t="s">
        <v>6</v>
      </c>
      <c r="H272" s="56"/>
    </row>
    <row r="273" spans="1:8" ht="15">
      <c r="A273" s="35"/>
      <c r="B273" s="105" t="s">
        <v>423</v>
      </c>
      <c r="C273" s="106"/>
      <c r="D273" s="106"/>
      <c r="E273" s="106"/>
      <c r="F273" s="106"/>
      <c r="G273" s="107"/>
      <c r="H273" s="56"/>
    </row>
    <row r="274" spans="1:8" ht="15.75">
      <c r="A274" s="8"/>
      <c r="B274" s="4" t="s">
        <v>375</v>
      </c>
      <c r="C274" s="5"/>
      <c r="D274" s="6"/>
      <c r="E274" s="37"/>
      <c r="F274" s="6"/>
      <c r="G274" s="51"/>
      <c r="H274" s="56"/>
    </row>
    <row r="275" spans="1:8" ht="15.75">
      <c r="A275" s="8"/>
      <c r="B275" s="29" t="s">
        <v>376</v>
      </c>
      <c r="C275" s="16"/>
      <c r="D275" s="17"/>
      <c r="E275" s="38"/>
      <c r="F275" s="17"/>
      <c r="G275" s="52"/>
      <c r="H275" s="101"/>
    </row>
    <row r="276" spans="1:8" ht="36" customHeight="1">
      <c r="A276" s="84" t="s">
        <v>377</v>
      </c>
      <c r="B276" s="10" t="s">
        <v>11</v>
      </c>
      <c r="C276" s="64" t="s">
        <v>12</v>
      </c>
      <c r="D276" s="12" t="s">
        <v>13</v>
      </c>
      <c r="E276" s="55">
        <v>0</v>
      </c>
      <c r="F276" s="12">
        <v>1</v>
      </c>
      <c r="G276" s="46">
        <f aca="true" t="shared" si="51" ref="G276:G286">E276*F276</f>
        <v>0</v>
      </c>
      <c r="H276" s="58"/>
    </row>
    <row r="277" spans="1:8" s="13" customFormat="1" ht="73.15" customHeight="1">
      <c r="A277" s="84" t="s">
        <v>378</v>
      </c>
      <c r="B277" s="74" t="s">
        <v>15</v>
      </c>
      <c r="C277" s="65" t="s">
        <v>16</v>
      </c>
      <c r="D277" s="12" t="s">
        <v>13</v>
      </c>
      <c r="E277" s="55">
        <v>0</v>
      </c>
      <c r="F277" s="12">
        <v>1</v>
      </c>
      <c r="G277" s="46">
        <f t="shared" si="51"/>
        <v>0</v>
      </c>
      <c r="H277" s="59"/>
    </row>
    <row r="278" spans="1:8" s="13" customFormat="1" ht="79.9" customHeight="1">
      <c r="A278" s="84" t="s">
        <v>379</v>
      </c>
      <c r="B278" s="75" t="s">
        <v>43</v>
      </c>
      <c r="C278" s="67" t="s">
        <v>44</v>
      </c>
      <c r="D278" s="14" t="s">
        <v>13</v>
      </c>
      <c r="E278" s="40">
        <v>0</v>
      </c>
      <c r="F278" s="12">
        <v>1</v>
      </c>
      <c r="G278" s="46">
        <f aca="true" t="shared" si="52" ref="G278">E278*F278</f>
        <v>0</v>
      </c>
      <c r="H278" s="59"/>
    </row>
    <row r="279" spans="1:8" ht="63.75">
      <c r="A279" s="84" t="s">
        <v>380</v>
      </c>
      <c r="B279" s="79" t="s">
        <v>69</v>
      </c>
      <c r="C279" s="66" t="s">
        <v>70</v>
      </c>
      <c r="D279" s="14" t="s">
        <v>13</v>
      </c>
      <c r="E279" s="39">
        <v>0</v>
      </c>
      <c r="F279" s="15">
        <v>1</v>
      </c>
      <c r="G279" s="46">
        <f t="shared" si="51"/>
        <v>0</v>
      </c>
      <c r="H279" s="58"/>
    </row>
    <row r="280" spans="1:8" ht="45.6" customHeight="1">
      <c r="A280" s="84" t="s">
        <v>381</v>
      </c>
      <c r="B280" s="75" t="s">
        <v>21</v>
      </c>
      <c r="C280" s="66" t="s">
        <v>22</v>
      </c>
      <c r="D280" s="11" t="s">
        <v>13</v>
      </c>
      <c r="E280" s="76">
        <v>0</v>
      </c>
      <c r="F280" s="12">
        <v>1</v>
      </c>
      <c r="G280" s="46">
        <f t="shared" si="51"/>
        <v>0</v>
      </c>
      <c r="H280" s="58"/>
    </row>
    <row r="281" spans="1:8" ht="45.6" customHeight="1">
      <c r="A281" s="84" t="s">
        <v>382</v>
      </c>
      <c r="B281" s="10" t="s">
        <v>109</v>
      </c>
      <c r="C281" s="65" t="s">
        <v>110</v>
      </c>
      <c r="D281" s="12" t="s">
        <v>13</v>
      </c>
      <c r="E281" s="55">
        <v>0</v>
      </c>
      <c r="F281" s="12">
        <v>1</v>
      </c>
      <c r="G281" s="46">
        <f t="shared" si="51"/>
        <v>0</v>
      </c>
      <c r="H281" s="58"/>
    </row>
    <row r="282" spans="1:8" ht="42" customHeight="1">
      <c r="A282" s="84" t="s">
        <v>383</v>
      </c>
      <c r="B282" s="74" t="s">
        <v>24</v>
      </c>
      <c r="C282" s="67" t="s">
        <v>25</v>
      </c>
      <c r="D282" s="11" t="s">
        <v>26</v>
      </c>
      <c r="E282" s="55">
        <v>0</v>
      </c>
      <c r="F282" s="12">
        <v>2</v>
      </c>
      <c r="G282" s="46">
        <f t="shared" si="51"/>
        <v>0</v>
      </c>
      <c r="H282" s="58"/>
    </row>
    <row r="283" spans="1:8" ht="96.75" customHeight="1">
      <c r="A283" s="84" t="s">
        <v>384</v>
      </c>
      <c r="B283" s="75" t="s">
        <v>385</v>
      </c>
      <c r="C283" s="67" t="s">
        <v>386</v>
      </c>
      <c r="D283" s="14" t="s">
        <v>13</v>
      </c>
      <c r="E283" s="40">
        <v>0</v>
      </c>
      <c r="F283" s="15">
        <v>1</v>
      </c>
      <c r="G283" s="46">
        <f t="shared" si="51"/>
        <v>0</v>
      </c>
      <c r="H283" s="58"/>
    </row>
    <row r="284" spans="1:8" ht="96.75" customHeight="1">
      <c r="A284" s="84" t="s">
        <v>387</v>
      </c>
      <c r="B284" s="75" t="s">
        <v>388</v>
      </c>
      <c r="C284" s="67" t="s">
        <v>389</v>
      </c>
      <c r="D284" s="14" t="s">
        <v>13</v>
      </c>
      <c r="E284" s="40">
        <v>0</v>
      </c>
      <c r="F284" s="15">
        <v>2</v>
      </c>
      <c r="G284" s="46">
        <f t="shared" si="51"/>
        <v>0</v>
      </c>
      <c r="H284" s="58"/>
    </row>
    <row r="285" spans="1:49" s="7" customFormat="1" ht="60" customHeight="1">
      <c r="A285" s="84" t="s">
        <v>390</v>
      </c>
      <c r="B285" s="75" t="s">
        <v>105</v>
      </c>
      <c r="C285" s="67" t="s">
        <v>106</v>
      </c>
      <c r="D285" s="14" t="s">
        <v>13</v>
      </c>
      <c r="E285" s="40">
        <v>0</v>
      </c>
      <c r="F285" s="15">
        <v>1</v>
      </c>
      <c r="G285" s="46">
        <f t="shared" si="51"/>
        <v>0</v>
      </c>
      <c r="H285" s="59"/>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row>
    <row r="286" spans="1:8" ht="77.25" customHeight="1">
      <c r="A286" s="84" t="s">
        <v>391</v>
      </c>
      <c r="B286" s="75" t="s">
        <v>112</v>
      </c>
      <c r="C286" s="67" t="s">
        <v>113</v>
      </c>
      <c r="D286" s="14" t="s">
        <v>13</v>
      </c>
      <c r="E286" s="40">
        <v>0</v>
      </c>
      <c r="F286" s="15">
        <v>1</v>
      </c>
      <c r="G286" s="46">
        <f t="shared" si="51"/>
        <v>0</v>
      </c>
      <c r="H286" s="58"/>
    </row>
    <row r="287" spans="1:8" ht="38.25">
      <c r="A287" s="84" t="s">
        <v>392</v>
      </c>
      <c r="B287" s="75" t="s">
        <v>393</v>
      </c>
      <c r="C287" s="9" t="s">
        <v>29</v>
      </c>
      <c r="D287" s="14" t="s">
        <v>26</v>
      </c>
      <c r="E287" s="40">
        <v>0</v>
      </c>
      <c r="F287" s="15">
        <v>1</v>
      </c>
      <c r="G287" s="46">
        <f aca="true" t="shared" si="53" ref="G287">E287*F287</f>
        <v>0</v>
      </c>
      <c r="H287" s="98"/>
    </row>
    <row r="288" spans="1:8" ht="15.75">
      <c r="A288" s="84" t="s">
        <v>394</v>
      </c>
      <c r="B288" s="19" t="s">
        <v>395</v>
      </c>
      <c r="C288" s="16"/>
      <c r="D288" s="17"/>
      <c r="E288" s="38"/>
      <c r="F288" s="17"/>
      <c r="G288" s="52"/>
      <c r="H288" s="101"/>
    </row>
    <row r="289" spans="1:8" ht="36" customHeight="1">
      <c r="A289" s="84" t="s">
        <v>396</v>
      </c>
      <c r="B289" s="10" t="s">
        <v>11</v>
      </c>
      <c r="C289" s="64" t="s">
        <v>12</v>
      </c>
      <c r="D289" s="12" t="s">
        <v>13</v>
      </c>
      <c r="E289" s="55">
        <v>0</v>
      </c>
      <c r="F289" s="12">
        <v>1</v>
      </c>
      <c r="G289" s="46">
        <f aca="true" t="shared" si="54" ref="G289:G297">E289*F289</f>
        <v>0</v>
      </c>
      <c r="H289" s="58"/>
    </row>
    <row r="290" spans="1:8" s="13" customFormat="1" ht="73.15" customHeight="1">
      <c r="A290" s="84" t="s">
        <v>397</v>
      </c>
      <c r="B290" s="74" t="s">
        <v>15</v>
      </c>
      <c r="C290" s="65" t="s">
        <v>16</v>
      </c>
      <c r="D290" s="12" t="s">
        <v>13</v>
      </c>
      <c r="E290" s="55">
        <v>0</v>
      </c>
      <c r="F290" s="12">
        <v>1</v>
      </c>
      <c r="G290" s="46">
        <f t="shared" si="54"/>
        <v>0</v>
      </c>
      <c r="H290" s="59"/>
    </row>
    <row r="291" spans="1:8" ht="63.75">
      <c r="A291" s="84" t="s">
        <v>398</v>
      </c>
      <c r="B291" s="79" t="s">
        <v>69</v>
      </c>
      <c r="C291" s="66" t="s">
        <v>70</v>
      </c>
      <c r="D291" s="14" t="s">
        <v>13</v>
      </c>
      <c r="E291" s="39">
        <v>0</v>
      </c>
      <c r="F291" s="15">
        <v>1</v>
      </c>
      <c r="G291" s="46">
        <f t="shared" si="54"/>
        <v>0</v>
      </c>
      <c r="H291" s="58"/>
    </row>
    <row r="292" spans="1:8" ht="45.6" customHeight="1">
      <c r="A292" s="84" t="s">
        <v>399</v>
      </c>
      <c r="B292" s="75" t="s">
        <v>21</v>
      </c>
      <c r="C292" s="66" t="s">
        <v>22</v>
      </c>
      <c r="D292" s="11" t="s">
        <v>13</v>
      </c>
      <c r="E292" s="76">
        <v>0</v>
      </c>
      <c r="F292" s="12">
        <v>1</v>
      </c>
      <c r="G292" s="46">
        <f t="shared" si="54"/>
        <v>0</v>
      </c>
      <c r="H292" s="58"/>
    </row>
    <row r="293" spans="1:8" ht="42" customHeight="1">
      <c r="A293" s="84" t="s">
        <v>400</v>
      </c>
      <c r="B293" s="74" t="s">
        <v>24</v>
      </c>
      <c r="C293" s="67" t="s">
        <v>25</v>
      </c>
      <c r="D293" s="11" t="s">
        <v>26</v>
      </c>
      <c r="E293" s="55">
        <v>0</v>
      </c>
      <c r="F293" s="12">
        <v>1</v>
      </c>
      <c r="G293" s="46">
        <f t="shared" si="54"/>
        <v>0</v>
      </c>
      <c r="H293" s="58"/>
    </row>
    <row r="294" spans="1:8" ht="96.75" customHeight="1">
      <c r="A294" s="84" t="s">
        <v>401</v>
      </c>
      <c r="B294" s="9" t="s">
        <v>385</v>
      </c>
      <c r="C294" s="67" t="s">
        <v>386</v>
      </c>
      <c r="D294" s="14" t="s">
        <v>13</v>
      </c>
      <c r="E294" s="40">
        <v>0</v>
      </c>
      <c r="F294" s="15">
        <v>1</v>
      </c>
      <c r="G294" s="46">
        <f t="shared" si="54"/>
        <v>0</v>
      </c>
      <c r="H294" s="58"/>
    </row>
    <row r="295" spans="1:8" ht="96.75" customHeight="1">
      <c r="A295" s="84" t="s">
        <v>402</v>
      </c>
      <c r="B295" s="9" t="s">
        <v>388</v>
      </c>
      <c r="C295" s="67" t="s">
        <v>389</v>
      </c>
      <c r="D295" s="14" t="s">
        <v>13</v>
      </c>
      <c r="E295" s="40">
        <v>0</v>
      </c>
      <c r="F295" s="15">
        <v>1</v>
      </c>
      <c r="G295" s="46">
        <f t="shared" si="54"/>
        <v>0</v>
      </c>
      <c r="H295" s="58"/>
    </row>
    <row r="296" spans="1:49" s="7" customFormat="1" ht="60" customHeight="1">
      <c r="A296" s="84" t="s">
        <v>403</v>
      </c>
      <c r="B296" s="9" t="s">
        <v>105</v>
      </c>
      <c r="C296" s="67" t="s">
        <v>106</v>
      </c>
      <c r="D296" s="14" t="s">
        <v>13</v>
      </c>
      <c r="E296" s="40">
        <v>0</v>
      </c>
      <c r="F296" s="15">
        <v>1</v>
      </c>
      <c r="G296" s="46">
        <f t="shared" si="54"/>
        <v>0</v>
      </c>
      <c r="H296" s="59"/>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row>
    <row r="297" spans="1:8" ht="77.25" customHeight="1">
      <c r="A297" s="84" t="s">
        <v>404</v>
      </c>
      <c r="B297" s="9" t="s">
        <v>112</v>
      </c>
      <c r="C297" s="67" t="s">
        <v>113</v>
      </c>
      <c r="D297" s="14" t="s">
        <v>13</v>
      </c>
      <c r="E297" s="40">
        <v>0</v>
      </c>
      <c r="F297" s="15">
        <v>1</v>
      </c>
      <c r="G297" s="46">
        <f t="shared" si="54"/>
        <v>0</v>
      </c>
      <c r="H297" s="58"/>
    </row>
    <row r="298" spans="1:8" ht="38.25">
      <c r="A298" s="84" t="s">
        <v>405</v>
      </c>
      <c r="B298" s="9" t="s">
        <v>393</v>
      </c>
      <c r="C298" s="9" t="s">
        <v>29</v>
      </c>
      <c r="D298" s="14" t="s">
        <v>26</v>
      </c>
      <c r="E298" s="40">
        <v>0</v>
      </c>
      <c r="F298" s="15">
        <v>1</v>
      </c>
      <c r="G298" s="46">
        <f aca="true" t="shared" si="55" ref="G298">E298*F298</f>
        <v>0</v>
      </c>
      <c r="H298" s="98"/>
    </row>
    <row r="299" spans="1:8" ht="15.75">
      <c r="A299" s="84" t="s">
        <v>406</v>
      </c>
      <c r="B299" s="4" t="s">
        <v>162</v>
      </c>
      <c r="C299" s="5"/>
      <c r="D299" s="6"/>
      <c r="E299" s="37"/>
      <c r="F299" s="6"/>
      <c r="G299" s="51"/>
      <c r="H299" s="101"/>
    </row>
    <row r="300" spans="1:8" ht="15.75">
      <c r="A300" s="84" t="s">
        <v>407</v>
      </c>
      <c r="B300" s="29" t="s">
        <v>408</v>
      </c>
      <c r="C300" s="16"/>
      <c r="D300" s="17"/>
      <c r="E300" s="38"/>
      <c r="F300" s="17"/>
      <c r="G300" s="52"/>
      <c r="H300" s="101"/>
    </row>
    <row r="301" spans="1:8" ht="36" customHeight="1">
      <c r="A301" s="84" t="s">
        <v>409</v>
      </c>
      <c r="B301" s="10" t="s">
        <v>11</v>
      </c>
      <c r="C301" s="64" t="s">
        <v>12</v>
      </c>
      <c r="D301" s="12" t="s">
        <v>13</v>
      </c>
      <c r="E301" s="55">
        <v>0</v>
      </c>
      <c r="F301" s="12">
        <v>1</v>
      </c>
      <c r="G301" s="46">
        <f aca="true" t="shared" si="56" ref="G301:G311">E301*F301</f>
        <v>0</v>
      </c>
      <c r="H301" s="58"/>
    </row>
    <row r="302" spans="1:8" s="13" customFormat="1" ht="73.15" customHeight="1">
      <c r="A302" s="84" t="s">
        <v>410</v>
      </c>
      <c r="B302" s="74" t="s">
        <v>15</v>
      </c>
      <c r="C302" s="65" t="s">
        <v>16</v>
      </c>
      <c r="D302" s="12" t="s">
        <v>13</v>
      </c>
      <c r="E302" s="55">
        <v>0</v>
      </c>
      <c r="F302" s="12">
        <v>1</v>
      </c>
      <c r="G302" s="46">
        <f t="shared" si="56"/>
        <v>0</v>
      </c>
      <c r="H302" s="59"/>
    </row>
    <row r="303" spans="1:8" s="13" customFormat="1" ht="79.9" customHeight="1">
      <c r="A303" s="84" t="s">
        <v>411</v>
      </c>
      <c r="B303" s="75" t="s">
        <v>43</v>
      </c>
      <c r="C303" s="67" t="s">
        <v>44</v>
      </c>
      <c r="D303" s="14" t="s">
        <v>13</v>
      </c>
      <c r="E303" s="40">
        <v>0</v>
      </c>
      <c r="F303" s="12">
        <v>1</v>
      </c>
      <c r="G303" s="46">
        <f>E303*F303</f>
        <v>0</v>
      </c>
      <c r="H303" s="59"/>
    </row>
    <row r="304" spans="1:8" ht="63.75">
      <c r="A304" s="84" t="s">
        <v>412</v>
      </c>
      <c r="B304" s="79" t="s">
        <v>69</v>
      </c>
      <c r="C304" s="66" t="s">
        <v>70</v>
      </c>
      <c r="D304" s="14" t="s">
        <v>13</v>
      </c>
      <c r="E304" s="39">
        <v>0</v>
      </c>
      <c r="F304" s="15">
        <v>1</v>
      </c>
      <c r="G304" s="46">
        <f t="shared" si="56"/>
        <v>0</v>
      </c>
      <c r="H304" s="58"/>
    </row>
    <row r="305" spans="1:8" ht="45.6" customHeight="1">
      <c r="A305" s="84" t="s">
        <v>413</v>
      </c>
      <c r="B305" s="75" t="s">
        <v>21</v>
      </c>
      <c r="C305" s="66" t="s">
        <v>22</v>
      </c>
      <c r="D305" s="11" t="s">
        <v>13</v>
      </c>
      <c r="E305" s="76">
        <v>0</v>
      </c>
      <c r="F305" s="12">
        <v>1</v>
      </c>
      <c r="G305" s="46">
        <f t="shared" si="56"/>
        <v>0</v>
      </c>
      <c r="H305" s="58"/>
    </row>
    <row r="306" spans="1:8" ht="42" customHeight="1">
      <c r="A306" s="84" t="s">
        <v>414</v>
      </c>
      <c r="B306" s="74" t="s">
        <v>24</v>
      </c>
      <c r="C306" s="67" t="s">
        <v>25</v>
      </c>
      <c r="D306" s="11" t="s">
        <v>26</v>
      </c>
      <c r="E306" s="55">
        <v>0</v>
      </c>
      <c r="F306" s="12">
        <v>1</v>
      </c>
      <c r="G306" s="46">
        <f t="shared" si="56"/>
        <v>0</v>
      </c>
      <c r="H306" s="58"/>
    </row>
    <row r="307" spans="1:8" ht="96.75" customHeight="1">
      <c r="A307" s="84" t="s">
        <v>415</v>
      </c>
      <c r="B307" s="9" t="s">
        <v>385</v>
      </c>
      <c r="C307" s="67" t="s">
        <v>386</v>
      </c>
      <c r="D307" s="14" t="s">
        <v>13</v>
      </c>
      <c r="E307" s="40">
        <v>0</v>
      </c>
      <c r="F307" s="15">
        <v>1</v>
      </c>
      <c r="G307" s="46">
        <f t="shared" si="56"/>
        <v>0</v>
      </c>
      <c r="H307" s="58"/>
    </row>
    <row r="308" spans="1:8" ht="96.75" customHeight="1">
      <c r="A308" s="84" t="s">
        <v>416</v>
      </c>
      <c r="B308" s="9" t="s">
        <v>388</v>
      </c>
      <c r="C308" s="67" t="s">
        <v>389</v>
      </c>
      <c r="D308" s="14" t="s">
        <v>13</v>
      </c>
      <c r="E308" s="40">
        <v>0</v>
      </c>
      <c r="F308" s="15">
        <v>1</v>
      </c>
      <c r="G308" s="46">
        <f t="shared" si="56"/>
        <v>0</v>
      </c>
      <c r="H308" s="58"/>
    </row>
    <row r="309" spans="1:49" s="7" customFormat="1" ht="60" customHeight="1">
      <c r="A309" s="84" t="s">
        <v>417</v>
      </c>
      <c r="B309" s="9" t="s">
        <v>105</v>
      </c>
      <c r="C309" s="67" t="s">
        <v>106</v>
      </c>
      <c r="D309" s="14" t="s">
        <v>13</v>
      </c>
      <c r="E309" s="40">
        <v>0</v>
      </c>
      <c r="F309" s="15">
        <v>1</v>
      </c>
      <c r="G309" s="46">
        <f t="shared" si="56"/>
        <v>0</v>
      </c>
      <c r="H309" s="59"/>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row>
    <row r="310" spans="1:8" ht="77.25" customHeight="1">
      <c r="A310" s="84" t="s">
        <v>418</v>
      </c>
      <c r="B310" s="9" t="s">
        <v>112</v>
      </c>
      <c r="C310" s="67" t="s">
        <v>113</v>
      </c>
      <c r="D310" s="14" t="s">
        <v>13</v>
      </c>
      <c r="E310" s="40">
        <v>0</v>
      </c>
      <c r="F310" s="15">
        <v>1</v>
      </c>
      <c r="G310" s="46">
        <f t="shared" si="56"/>
        <v>0</v>
      </c>
      <c r="H310" s="58"/>
    </row>
    <row r="311" spans="1:8" ht="38.25">
      <c r="A311" s="84" t="s">
        <v>419</v>
      </c>
      <c r="B311" s="9" t="s">
        <v>393</v>
      </c>
      <c r="C311" s="9" t="s">
        <v>29</v>
      </c>
      <c r="D311" s="14" t="s">
        <v>26</v>
      </c>
      <c r="E311" s="40">
        <v>0</v>
      </c>
      <c r="F311" s="15">
        <v>1</v>
      </c>
      <c r="G311" s="46">
        <f t="shared" si="56"/>
        <v>0</v>
      </c>
      <c r="H311" s="98"/>
    </row>
    <row r="312" spans="1:7" ht="16.5" thickBot="1">
      <c r="A312" s="25"/>
      <c r="B312" s="26"/>
      <c r="C312" s="27"/>
      <c r="D312" s="28"/>
      <c r="E312" s="41"/>
      <c r="F312" s="28"/>
      <c r="G312" s="53"/>
    </row>
    <row r="313" spans="1:8" ht="16.5" thickBot="1">
      <c r="A313" s="20"/>
      <c r="B313" s="21" t="s">
        <v>424</v>
      </c>
      <c r="C313" s="21"/>
      <c r="D313" s="22"/>
      <c r="E313" s="42" t="s">
        <v>373</v>
      </c>
      <c r="F313" s="23"/>
      <c r="G313" s="54">
        <f>SUM(G274:G312)</f>
        <v>0</v>
      </c>
      <c r="H313" s="49"/>
    </row>
    <row r="314" ht="13.5" thickBot="1"/>
    <row r="315" spans="3:8" ht="31.5" customHeight="1" thickBot="1">
      <c r="C315" s="60" t="s">
        <v>420</v>
      </c>
      <c r="D315" s="61"/>
      <c r="E315" s="62"/>
      <c r="F315" s="61"/>
      <c r="G315" s="63">
        <f>SUM(G267,G313)</f>
        <v>0</v>
      </c>
      <c r="H315" s="57"/>
    </row>
    <row r="318" ht="12.75">
      <c r="A318" s="18" t="s">
        <v>374</v>
      </c>
    </row>
    <row r="328" ht="12.75" customHeight="1"/>
  </sheetData>
  <sheetProtection selectLockedCells="1" selectUnlockedCells="1"/>
  <autoFilter ref="A3:G311"/>
  <mergeCells count="1">
    <mergeCell ref="B273:G273"/>
  </mergeCells>
  <printOptions/>
  <pageMargins left="0.7086614173228347" right="0.5905511811023623" top="0.5511811023622047" bottom="0.5905511811023623" header="0" footer="0.4330708661417323"/>
  <pageSetup fitToHeight="0" fitToWidth="1" horizontalDpi="600" verticalDpi="600" orientation="portrait" paperSize="9" scale="37"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smolik</dc:creator>
  <cp:keywords/>
  <dc:description/>
  <cp:lastModifiedBy>Škrabal Ondřej</cp:lastModifiedBy>
  <dcterms:created xsi:type="dcterms:W3CDTF">2010-10-05T13:08:38Z</dcterms:created>
  <dcterms:modified xsi:type="dcterms:W3CDTF">2023-04-24T15:52:28Z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