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defaultThemeVersion="124226"/>
  <bookViews>
    <workbookView xWindow="65416" yWindow="65416" windowWidth="38640" windowHeight="21240" tabRatio="646" activeTab="3"/>
  </bookViews>
  <sheets>
    <sheet name="1CAST_Kity_knihovny I." sheetId="16" r:id="rId1"/>
    <sheet name="2CAST_Kity bez PCR a metylace " sheetId="14" r:id="rId2"/>
    <sheet name="3CAST_Kity pro klonování" sheetId="17" r:id="rId3"/>
    <sheet name="4CAST_Zkumavky pro fragmentaci" sheetId="12" r:id="rId4"/>
  </sheets>
  <definedNames>
    <definedName name="_xlnm._FilterDatabase" localSheetId="0" hidden="1">'1CAST_Kity_knihovny I.'!$A$10:$O$26</definedName>
    <definedName name="_xlnm.Print_Area" localSheetId="0">'1CAST_Kity_knihovny I.'!$A$6:$Q$62</definedName>
    <definedName name="_xlnm.Print_Area" localSheetId="3">'4CAST_Zkumavky pro fragmentaci'!$A$1:$Q$25</definedName>
  </definedNames>
  <calcPr calcId="191029"/>
  <extLst/>
</workbook>
</file>

<file path=xl/sharedStrings.xml><?xml version="1.0" encoding="utf-8"?>
<sst xmlns="http://schemas.openxmlformats.org/spreadsheetml/2006/main" count="270" uniqueCount="146">
  <si>
    <t xml:space="preserve">Příloha č. 8 zadávacích podmínek  č. 5170002 - Popis předmětu plnění a Cenová nabídka </t>
  </si>
  <si>
    <t>PRO ČÁST 1</t>
  </si>
  <si>
    <t>Antibiotika, séra</t>
  </si>
  <si>
    <t>Část 1</t>
  </si>
  <si>
    <t>Kity pro přípravu knihoven I.</t>
  </si>
  <si>
    <t xml:space="preserve">Minimální technické specifikace, pokud není uvedeno jinak                                                       </t>
  </si>
  <si>
    <t>Pro fakturaci - Nemá vliv na hodnocení</t>
  </si>
  <si>
    <t>Číslo položky</t>
  </si>
  <si>
    <t>Položka</t>
  </si>
  <si>
    <t>Popis položky - předmětu plnění - technická specifikace</t>
  </si>
  <si>
    <r>
      <t>Nabídnuté plnění uchazečem -</t>
    </r>
    <r>
      <rPr>
        <b/>
        <sz val="10"/>
        <color indexed="36"/>
        <rFont val="Calibri"/>
        <family val="2"/>
      </rPr>
      <t xml:space="preserve"> popis zboží nebo webový odkaz nebo stránka katalogu musí plně odpovídat min. požadavkům zadavatele na položku ve sloupci B a C (VYPLNÍ ÚČASTNÍK)</t>
    </r>
  </si>
  <si>
    <t>Katalogové číslo nabízeného zboží (VYPLNÍ ÚČASTNÍK)</t>
  </si>
  <si>
    <r>
      <rPr>
        <b/>
        <sz val="10"/>
        <color rgb="FF000000"/>
        <rFont val="Calibri"/>
        <family val="2"/>
      </rPr>
      <t>MODELOVÝ PŘÍKLAD    Orientační počet jednotek  - Celkový počet jednotek - hodnocené množství (předpokládaný odběr zadavatelem</t>
    </r>
    <r>
      <rPr>
        <b/>
        <sz val="10"/>
        <color rgb="FF963634"/>
        <rFont val="Calibri"/>
        <family val="2"/>
      </rPr>
      <t>/1rok</t>
    </r>
    <r>
      <rPr>
        <b/>
        <sz val="10"/>
        <color rgb="FF000000"/>
        <rFont val="Calibri"/>
        <family val="2"/>
      </rPr>
      <t>)</t>
    </r>
  </si>
  <si>
    <t>Měrná jednotka</t>
  </si>
  <si>
    <t xml:space="preserve">Cena za jednotku bez DPH v Kč - závazná jednotková cena bez DPH (VYPLNÍ ÚČASTNÍK) </t>
  </si>
  <si>
    <t>Sazba DPH v %                                  (VYPLNÍ ÚČASTNÍK)</t>
  </si>
  <si>
    <t>Cena DPH za měrnou jednotku v Kč</t>
  </si>
  <si>
    <t xml:space="preserve">Cena za jednotku s DPH v Kč </t>
  </si>
  <si>
    <r>
      <t>Celková cena bez DPH v Kč (pro účely hodnocení)  -</t>
    </r>
    <r>
      <rPr>
        <b/>
        <sz val="10"/>
        <color indexed="36"/>
        <rFont val="Calibri"/>
        <family val="2"/>
      </rPr>
      <t xml:space="preserve"> zaokrouhlena na max dvě desetinná místa</t>
    </r>
  </si>
  <si>
    <t>Celková cena DPH v Kč</t>
  </si>
  <si>
    <t xml:space="preserve">Celková cena s DPH v Kč </t>
  </si>
  <si>
    <r>
      <t xml:space="preserve">Jen pro účely fakturace - </t>
    </r>
    <r>
      <rPr>
        <sz val="10"/>
        <color indexed="10"/>
        <rFont val="Calibri"/>
        <family val="2"/>
      </rPr>
      <t>Nabídnuté balení, způsob balení</t>
    </r>
    <r>
      <rPr>
        <b/>
        <sz val="10"/>
        <rFont val="Calibri"/>
        <family val="2"/>
      </rPr>
      <t xml:space="preserve"> (např.bal.  )                              VYPLNÍ ÚČASTNÍK</t>
    </r>
  </si>
  <si>
    <r>
      <t xml:space="preserve">Jen pro účely fakturace - Počet měrných jednotek </t>
    </r>
    <r>
      <rPr>
        <sz val="10"/>
        <color indexed="10"/>
        <rFont val="Calibri"/>
        <family val="2"/>
      </rPr>
      <t xml:space="preserve">v nabídnutém balení </t>
    </r>
    <r>
      <rPr>
        <b/>
        <sz val="10"/>
        <rFont val="Calibri"/>
        <family val="2"/>
      </rPr>
      <t>(např. 100 ks/bal.)                                        VYPLNÍ ÚČASTNÍK</t>
    </r>
  </si>
  <si>
    <r>
      <t>Jen pro účely fakturace - Jednotková cena v Kč bez DPH</t>
    </r>
    <r>
      <rPr>
        <sz val="10"/>
        <color indexed="60"/>
        <rFont val="Calibri"/>
        <family val="2"/>
      </rPr>
      <t xml:space="preserve"> za 1 balení.</t>
    </r>
    <r>
      <rPr>
        <b/>
        <sz val="10"/>
        <color indexed="60"/>
        <rFont val="Calibri"/>
        <family val="2"/>
      </rPr>
      <t xml:space="preserve"> </t>
    </r>
    <r>
      <rPr>
        <b/>
        <sz val="10"/>
        <rFont val="Calibri"/>
        <family val="2"/>
      </rPr>
      <t xml:space="preserve">                  Tato cena nemá vliv na výslednou hodnocenou nabídkovou cenu a pořadí účastníků. </t>
    </r>
  </si>
  <si>
    <t>Sada prob pro sekvenovani exomu na platforme Illumina</t>
  </si>
  <si>
    <t>Kit pro cílené obohacení knihoven pro sekvenovani na platformě Illumina, obsahuje sondy pro všechny exony lidského genomu, anotované nékódující oblasti a &gt;200 SNP k internímu fingerprintingu pro audit. Navrženo podle databazi CCDS, RefSeq, Ensembl, GENCODE a ClinVar,  velikost efektivniho pokryti  43 Mb, velikost 24 obohacení</t>
  </si>
  <si>
    <t>1 ks</t>
  </si>
  <si>
    <t xml:space="preserve">Kit pro cílené obohacení knihoven pro sekvenovani na platformě Illumina, obsahuje sondy pro všechny exony lidského genomu, anotované nékódující oblasti a &gt;200 SNP k internímu fingerprintingu pro audit. Navrženo podle databazi CCDS, RefSeq, Ensembl, GENCODE a ClinVar,  velikost efektivniho pokryti  43 Mb, velikost 48 obohaceni </t>
  </si>
  <si>
    <t>Univerzalni adaptory pro knihovny Illumina</t>
  </si>
  <si>
    <t>Universalni adaptory vhodne pro pripravu knihoven s obohacenim pomoci PCR, velikost 96 vzorku</t>
  </si>
  <si>
    <t>Set indexů k odlišení vzorků pro přípravy knihovny pomocí PCR</t>
  </si>
  <si>
    <t>unikátní dualni primery  pro platformy Ilumina při priprave s PCR, 96 kombinací</t>
  </si>
  <si>
    <t>hybridizacni kit</t>
  </si>
  <si>
    <t>Regaencie potřebné k hybridizaci ke kitu pro cílené obohacení knihoven, osahuje všechny potřebné chemikálie včetně blokovacích univerzálnich olig, PCR primerů a HiFi polymerázy, 24 reakcí</t>
  </si>
  <si>
    <t>magneticke partikule</t>
  </si>
  <si>
    <t>Přečisťovací  a streptavidinove magnetické kuličky pro přípravu NGS knihoven, 24 reakci</t>
  </si>
  <si>
    <t>roztok na proby</t>
  </si>
  <si>
    <t>Roztok na rozpusteni či ředění hybridizacnich prob</t>
  </si>
  <si>
    <t>Regaencie potřebné k hybridizaci ke kitu pro cílené obohacení knihoven, osahuje všechny potřebné chemikálie včetně blokovacích univerzálnich olig, PCR primerů a HiFi polymerázy, 96 reakcí</t>
  </si>
  <si>
    <t>Přečisťovací  a streptavidinove magnetické kuličky pro přípravu NGS knihoven, 96 reakci</t>
  </si>
  <si>
    <t>Přečisťovací magnetické kuličky pro přípravu NGS knihoven, 5 ml</t>
  </si>
  <si>
    <t>Přečisťovací magnetické kuličky pro přípravu NGS knihoven, 30 ml</t>
  </si>
  <si>
    <t>Přečisťovací magnetické kuličky pro přípravu NGS knihoven, 60 ml</t>
  </si>
  <si>
    <t>Kit pro přípravu obohacených DNA knihoven pro sekvenaci na sekvenátorech Illumina</t>
  </si>
  <si>
    <t>Kit pro přípravu knihoven kompatibilní s dalšími kity pro obohacení vybraných oblastí DNA, vstupní množství templátu 1 ng – 1 μg gDNA. Kit využívá mechanické fragmentace a obsahuje všechny potřebné reagencie včetně PCR primerů a HiFi polymerázy pro amplifikaci finální knihovny, 96 reakcí</t>
  </si>
  <si>
    <t>Kit pro přípravu knihoven kompatibilní s dalšími kity pro obohacení vybraných oblastí DNA, vstupní množství templátu 1 ng – 1 μg gDNA. Kit využívá enzymatické fragmentace a obsahuje všechny potřebné reagencie včetně PCR primerů a HiFi polymerázy pro amplifikaci finální knihovny, 96 reakcí</t>
  </si>
  <si>
    <t>Kit pro přípravu knihoven kompatibilní s dalšími kity pro obohacení vybraných oblastí DNA, vstupní množství templátu 1 ng – 1 μg gDNA. Kit využívá mechanické fragmentace a obsahuje všechny potřebné reagencie včetně PCR primerů a HiFi polymerázy pro amplifikaci finální knihovny, 24 reakcí</t>
  </si>
  <si>
    <t>Kit pro přípravu RNA knihoven pro sekvenaci na sekvenátorech Illumina</t>
  </si>
  <si>
    <t>Kit pro přípravu RNA knihoven pro sekvenování na Illumina platformě. Kit obsahuje veškeré potřebné reagencie pro přípravu RNA knihoven (včetně magnetickych kuliček pro přečištění a výběr velikostí fragmentů, PCR primerů a HiFi polymerázy pro amplifikaci finální knihovny) pouze  s výjimkou adapterů, vstupní množství templátu minimálně 1 ng - 100 ng, 24 reakcí</t>
  </si>
  <si>
    <t>Kit pro přípravu RNA knihoven pro sekvenování na Illumina platformě. Kit obsahuje veškeré potřebné reagencie pro přípravu RNA knihoven (včetně magnetickych kuliček pro přečištění a výběr velikostí fragmentů, PCR primerů a HiFi polymerázy pro amplifikaci finální knihovny) pouze  s výjimkou adapterů, vstupní množství templátu minimálně 1 ng - 100 ng, 96 reakcí</t>
  </si>
  <si>
    <t>Kit pro přípravu mRNA knihoven pro sekvenaci na sekvenátorech Illumina</t>
  </si>
  <si>
    <t>Kit pro přípravu mRNA knihoven, nabohacení mRNA se  provádí pomocí magnetických kuliček s oligo-dT, 24 vzorku</t>
  </si>
  <si>
    <t>Kit pro přípravu mRNA knihoven, nabohacení mRNA se  provádí pomocí magnetických kuliček s oligo-dT,  96 vzorku</t>
  </si>
  <si>
    <t>Kit pro přípravu RNA knihoven s depleci pro sekvenaci na sekvenátorech Illumina</t>
  </si>
  <si>
    <t>Kit pro přípravu RNA knihoven s deplecí rRNA; při přípravě dojde k odstranění cytoplazmové rRNA (5S, 5.8S, 18S a 28S) i mitochondriální rRNA (12S a 16S) za použití příslušných komplementárních DNA oligonukleotidů a rozštěpení pomocí RNasou H. Kit obsahuje veškeré potřebné reagencie pro přípravu RNA knihoven (včetně magnetickych kuliček pro přečištění a výběr velikostí fragmentů, PCR primerů a HiFi polymerázy pro amplifikaci finální knihovny) pouze  s výjimkou adapterů, 24 reakcí</t>
  </si>
  <si>
    <t>Kit pro přípravu RNA knihoven, s deplecí rRNA,dojde k odstranění cytoplazmové rRNA (5S, 5.8S, 18S a 28S) i mitochondriální rRNA (12S a 16S) za použití příslušných komplementárních DNA oligonukleotidů a rozštěpení pomocí RNasou H,  96 vzorku</t>
  </si>
  <si>
    <t>Kit pro přípravu RNA knihoven s cílenou depleci pro sekvenaci na sekvenátorech Illumina</t>
  </si>
  <si>
    <t>kit pro odstranění rRNA spolu s mRNA globinů a přípravy knihovny z lidských, myších a krysích vzorků krve, odstranění cytoplazmové rRNA (5S, 5.8S, 18S a 28S), mitochondriální rRNA (12S a 16S) i mRNA globinů za použití příslušných komplementárních DNA oligonukleotidů a rozštěpení pomocí RNasou H, kit pro RNA o vysoké kvalitě (RIN &gt;7), tak i nízké kvalitě (RIN&lt;7), včetně RNA z FFPE vzorků,  24 vzorku</t>
  </si>
  <si>
    <t>kit pro odstranění rRNA spolu s mRNA globinů a přípravy knihovny z lidských, myších a krysích vzorků krve, odstranění cytoplazmové rRNA (5S, 5.8S, 18S a 28S), mitochondriální rRNA (12S a 16S) i mRNA globinů za použití příslušných komplementárních DNA oligonukleotidů a rozštěpení pomocí RNasou H, kit pro RNA o vysoké kvalitě (RIN &gt;7), tak i nízké kvalitě (RIN&lt;7), včetně RNA z FFPE vzorků, 96 vzorku</t>
  </si>
  <si>
    <t>Set indexů k odlišení vzorků pro přípravy knihovny</t>
  </si>
  <si>
    <t>Adaptery kompatibilní s mnohymi kity (=bez vlásenkové struktury) pro přípravu DNA nebo RNA knihoven a sekvenacní platformou Illumina. Adaptery obsahují kompletní sekvence včetně Unikátních Duálních Indexů, dodávají se předem smíchané v 96 jamkové destičce, 96 reakcí</t>
  </si>
  <si>
    <t>redici roztok</t>
  </si>
  <si>
    <t>Pufr na redeni adapteru</t>
  </si>
  <si>
    <t>Set adapteru k odlišení vzorků pro přípravy knihovny i bez PCR</t>
  </si>
  <si>
    <t>Adaptery kompatibilní s mnohymi kity (=bez vlásenkové struktury) pro přípravu DNA nebo RNA knihoven a sekvenacní platformou Illumina. Adaptery obsahují kompletní sekvence včetně Unikátních Duálních Indexů, dodávají se předem smíchané v 96 jamkové destičce, v baleni s ředicím pufrem, 96 reakcí</t>
  </si>
  <si>
    <t>Kvantifikacni kit</t>
  </si>
  <si>
    <t>Kvantifikace sekvenačních knihoven pro platformu Illumina, na všech dostupnych real time PCR, obsahuje DNA standardy, barvicku, qPCR mix, 500 reakcí</t>
  </si>
  <si>
    <t>Kit pro přípravu DNA knihoven bez PCR,  24rx</t>
  </si>
  <si>
    <t xml:space="preserve">Kit  pro přípravu knihovny pro sekvenování bez amplifikace, který  využívá mechanickou fragmentaci, 24 vzorku </t>
  </si>
  <si>
    <t>Kit pro přípravu DNA knihoven bez PCR,  96 rx</t>
  </si>
  <si>
    <t xml:space="preserve">Kit  pro přípravu knihovny pro sekvenování bez amplifikace, který  využívá mechanickou fragmentaci, 96 vzorku </t>
  </si>
  <si>
    <t>Kit pro přípravu obohacených DNA knihoven pro sekvenaci na sekvenátorech Illumina vhodný pro automatizované procesy, 24 rx</t>
  </si>
  <si>
    <r>
      <t xml:space="preserve">Kit pro přípravu knihoven kompatibilní s dalšími kity pro obohacení vybraných oblastí DNA. Kit využívá </t>
    </r>
    <r>
      <rPr>
        <b/>
        <sz val="11"/>
        <color theme="1"/>
        <rFont val="Calibri"/>
        <family val="2"/>
      </rPr>
      <t>enzymatické fragmentace</t>
    </r>
    <r>
      <rPr>
        <sz val="11"/>
        <color theme="1"/>
        <rFont val="Calibri"/>
        <family val="2"/>
      </rPr>
      <t xml:space="preserve"> DNA. Reagentice musí být k dispozici ve </t>
    </r>
    <r>
      <rPr>
        <u val="single"/>
        <sz val="11"/>
        <color theme="1"/>
        <rFont val="Calibri"/>
        <family val="2"/>
      </rPr>
      <t>formátu zkumavek</t>
    </r>
    <r>
      <rPr>
        <sz val="11"/>
        <color theme="1"/>
        <rFont val="Calibri"/>
        <family val="2"/>
      </rPr>
      <t xml:space="preserve"> (vhodné pro manuální postupy). Reagencie ve formátu </t>
    </r>
    <r>
      <rPr>
        <b/>
        <sz val="11"/>
        <color theme="1"/>
        <rFont val="Calibri"/>
        <family val="2"/>
      </rPr>
      <t>stabilizovaných ready-to-use mixů</t>
    </r>
    <r>
      <rPr>
        <sz val="11"/>
        <color theme="1"/>
        <rFont val="Calibri"/>
        <family val="2"/>
      </rPr>
      <t xml:space="preserve"> a musí být </t>
    </r>
    <r>
      <rPr>
        <b/>
        <sz val="11"/>
        <color theme="1"/>
        <rFont val="Calibri"/>
        <family val="2"/>
      </rPr>
      <t>rezistentní vůči inhibitorům</t>
    </r>
    <r>
      <rPr>
        <sz val="11"/>
        <color theme="1"/>
        <rFont val="Calibri"/>
        <family val="2"/>
      </rPr>
      <t xml:space="preserve"> (&gt;1mM EDTA apod.). Pro zjednodušení automatizace využívá kit </t>
    </r>
    <r>
      <rPr>
        <b/>
        <sz val="11"/>
        <color theme="1"/>
        <rFont val="Calibri"/>
        <family val="2"/>
      </rPr>
      <t>spojení enzymatické fragmentace a A-tailingu</t>
    </r>
    <r>
      <rPr>
        <sz val="11"/>
        <color theme="1"/>
        <rFont val="Calibri"/>
        <family val="2"/>
      </rPr>
      <t xml:space="preserve"> do jednoho kroku. 24 reakcí
</t>
    </r>
  </si>
  <si>
    <t>Kit pro přípravu obohacených DNA knihoven pro sekvenaci na sekvenátorech Illumina vhodný pro automatizované procesy, 96 rx</t>
  </si>
  <si>
    <r>
      <t xml:space="preserve">Kit pro přípravu knihoven kompatibilní s dalšími kity pro obohacení vybraných oblastí DNA. Kit využívá </t>
    </r>
    <r>
      <rPr>
        <b/>
        <sz val="11"/>
        <color theme="1"/>
        <rFont val="Calibri"/>
        <family val="2"/>
      </rPr>
      <t>enzymatické fragmentace</t>
    </r>
    <r>
      <rPr>
        <sz val="11"/>
        <color theme="1"/>
        <rFont val="Calibri"/>
        <family val="2"/>
      </rPr>
      <t xml:space="preserve"> DNA. Reagentice musí být k dispozici </t>
    </r>
    <r>
      <rPr>
        <u val="single"/>
        <sz val="11"/>
        <color theme="1"/>
        <rFont val="Calibri"/>
        <family val="2"/>
      </rPr>
      <t xml:space="preserve"> ve formátu zkumavek (vhodné pro manuální postupy)</t>
    </r>
    <r>
      <rPr>
        <sz val="11"/>
        <color theme="1"/>
        <rFont val="Calibri"/>
        <family val="2"/>
      </rPr>
      <t xml:space="preserve">. Reagencie ve formátu </t>
    </r>
    <r>
      <rPr>
        <b/>
        <sz val="11"/>
        <color theme="1"/>
        <rFont val="Calibri"/>
        <family val="2"/>
      </rPr>
      <t>stabilizovaných ready-to-use mixů</t>
    </r>
    <r>
      <rPr>
        <sz val="11"/>
        <color theme="1"/>
        <rFont val="Calibri"/>
        <family val="2"/>
      </rPr>
      <t xml:space="preserve"> a musí být </t>
    </r>
    <r>
      <rPr>
        <b/>
        <sz val="11"/>
        <color theme="1"/>
        <rFont val="Calibri"/>
        <family val="2"/>
      </rPr>
      <t>rezistentní vůči inhibitorům</t>
    </r>
    <r>
      <rPr>
        <sz val="11"/>
        <color theme="1"/>
        <rFont val="Calibri"/>
        <family val="2"/>
      </rPr>
      <t xml:space="preserve"> (&gt;1mM EDTA apod.). Pro zjednodušení automatizace využívá kit </t>
    </r>
    <r>
      <rPr>
        <b/>
        <sz val="11"/>
        <color theme="1"/>
        <rFont val="Calibri"/>
        <family val="2"/>
      </rPr>
      <t>spojení enzymatické fragmentace a A-tailingu</t>
    </r>
    <r>
      <rPr>
        <sz val="11"/>
        <color theme="1"/>
        <rFont val="Calibri"/>
        <family val="2"/>
      </rPr>
      <t xml:space="preserve"> do jednoho kroku. 96 reakcí
</t>
    </r>
  </si>
  <si>
    <t>Kit pro přípravu obohacených DNA knihoven pro sekvenaci na sekvenátorech Illumina vhodný pro automatizované procesy, 96 rx v destickovem formatu</t>
  </si>
  <si>
    <r>
      <t xml:space="preserve">Kit pro přípravu knihoven kompatibilní s dalšími kity pro obohacení vybraných oblastí DNA. Kit využívá </t>
    </r>
    <r>
      <rPr>
        <b/>
        <sz val="11"/>
        <color theme="1"/>
        <rFont val="Calibri"/>
        <family val="2"/>
      </rPr>
      <t>enzymatické fragmentace</t>
    </r>
    <r>
      <rPr>
        <sz val="11"/>
        <color theme="1"/>
        <rFont val="Calibri"/>
        <family val="2"/>
      </rPr>
      <t xml:space="preserve"> DNA. Reagentice musí být k dispozici ve </t>
    </r>
    <r>
      <rPr>
        <u val="single"/>
        <sz val="11"/>
        <color theme="1"/>
        <rFont val="Calibri"/>
        <family val="2"/>
      </rPr>
      <t>formátu 96 jamkové destičky</t>
    </r>
    <r>
      <rPr>
        <sz val="11"/>
        <color theme="1"/>
        <rFont val="Calibri"/>
        <family val="2"/>
      </rPr>
      <t xml:space="preserve"> (pro automatizované postupy). Reagencie ve formátu </t>
    </r>
    <r>
      <rPr>
        <b/>
        <sz val="11"/>
        <color theme="1"/>
        <rFont val="Calibri"/>
        <family val="2"/>
      </rPr>
      <t>stabilizovaných ready-to-use mixů</t>
    </r>
    <r>
      <rPr>
        <sz val="11"/>
        <color theme="1"/>
        <rFont val="Calibri"/>
        <family val="2"/>
      </rPr>
      <t xml:space="preserve"> a musí být </t>
    </r>
    <r>
      <rPr>
        <b/>
        <sz val="11"/>
        <color theme="1"/>
        <rFont val="Calibri"/>
        <family val="2"/>
      </rPr>
      <t>rezistentní vůči inhibitorům</t>
    </r>
    <r>
      <rPr>
        <sz val="11"/>
        <color theme="1"/>
        <rFont val="Calibri"/>
        <family val="2"/>
      </rPr>
      <t xml:space="preserve"> (&gt;1mM EDTA apod.). Pro zjednodušení automatizace využívá kit </t>
    </r>
    <r>
      <rPr>
        <b/>
        <sz val="11"/>
        <color theme="1"/>
        <rFont val="Calibri"/>
        <family val="2"/>
      </rPr>
      <t>spojení enzymatické fragmentace a A-tailingu</t>
    </r>
    <r>
      <rPr>
        <sz val="11"/>
        <color theme="1"/>
        <rFont val="Calibri"/>
        <family val="2"/>
      </rPr>
      <t xml:space="preserve"> do jednoho kroku. 96 reakcí v destickovem formatu
</t>
    </r>
  </si>
  <si>
    <t>Sada prob pro cílene obohaceni specificke oblasti o velikosti 0,5Mb</t>
  </si>
  <si>
    <t>Sada prob pro cílene obohaceni specificke oblasti o velikosti 0,5Mb, 12 reakcí</t>
  </si>
  <si>
    <t>Kit pro přípravu obohacených DNA knihoven pro sekvenaci na sekvenátorech Illumina vhodný pro manuální i automatizované procesy, zvýšené množství Hi-Fi polymerázy v kitu, 96 rx</t>
  </si>
  <si>
    <r>
      <t xml:space="preserve">Kit pro přípravu knihoven kompatibilní s dalšími kity pro obohacení vybraných oblastí DNA. Kit využívá </t>
    </r>
    <r>
      <rPr>
        <b/>
        <sz val="11"/>
        <color theme="1"/>
        <rFont val="Calibri"/>
        <family val="2"/>
      </rPr>
      <t>enzymatické fragmentace</t>
    </r>
    <r>
      <rPr>
        <sz val="11"/>
        <color theme="1"/>
        <rFont val="Calibri"/>
        <family val="2"/>
      </rPr>
      <t xml:space="preserve"> DNA. Reagencie musí být k dispozici ve </t>
    </r>
    <r>
      <rPr>
        <u val="single"/>
        <sz val="11"/>
        <color theme="1"/>
        <rFont val="Calibri"/>
        <family val="2"/>
      </rPr>
      <t>formátu zkumavek</t>
    </r>
    <r>
      <rPr>
        <sz val="11"/>
        <color theme="1"/>
        <rFont val="Calibri"/>
        <family val="2"/>
      </rPr>
      <t xml:space="preserve"> (vhodné pro manuální postupy) nebo</t>
    </r>
    <r>
      <rPr>
        <u val="single"/>
        <sz val="11"/>
        <color theme="1"/>
        <rFont val="Calibri"/>
        <family val="2"/>
      </rPr>
      <t xml:space="preserve"> ve formátu 96 jamkové destičky</t>
    </r>
    <r>
      <rPr>
        <sz val="11"/>
        <color theme="1"/>
        <rFont val="Calibri"/>
        <family val="2"/>
      </rPr>
      <t xml:space="preserve"> (pro automatizované postupy). Reagencie ve formátu </t>
    </r>
    <r>
      <rPr>
        <b/>
        <sz val="11"/>
        <color theme="1"/>
        <rFont val="Calibri"/>
        <family val="2"/>
      </rPr>
      <t>stabilizovaných ready-to-use mixů</t>
    </r>
    <r>
      <rPr>
        <sz val="11"/>
        <color theme="1"/>
        <rFont val="Calibri"/>
        <family val="2"/>
      </rPr>
      <t xml:space="preserve"> a musí být </t>
    </r>
    <r>
      <rPr>
        <b/>
        <sz val="11"/>
        <color theme="1"/>
        <rFont val="Calibri"/>
        <family val="2"/>
      </rPr>
      <t>rezistentní vůči inhibitorům</t>
    </r>
    <r>
      <rPr>
        <sz val="11"/>
        <color theme="1"/>
        <rFont val="Calibri"/>
        <family val="2"/>
      </rPr>
      <t xml:space="preserve"> (&gt;1mM EDTA apod.). Pro zjednodušení automatizace využívá kit </t>
    </r>
    <r>
      <rPr>
        <b/>
        <sz val="11"/>
        <color theme="1"/>
        <rFont val="Calibri"/>
        <family val="2"/>
      </rPr>
      <t>spojení enzymatické fragmentace a A-tailingu</t>
    </r>
    <r>
      <rPr>
        <sz val="11"/>
        <color theme="1"/>
        <rFont val="Calibri"/>
        <family val="2"/>
      </rPr>
      <t xml:space="preserve"> do jednoho kroku, zvýšené množství Hi-Fi polymerázy. 96 reakcí
</t>
    </r>
  </si>
  <si>
    <t>1ks</t>
  </si>
  <si>
    <t>Univerzalni adaptory pro knihovny Illumina umožňující unikátní identifikaci molekul (UMI), kompatibilní s Kapa reagenciemi</t>
  </si>
  <si>
    <t>Universalni adaptory vhodne pro pripravu knihoven s obohacenim pomoci PCR umožňující unikátní identifikaci molekul (UMI), kompatibilní s Kapa reagenciemi, velikost 96 vzorku</t>
  </si>
  <si>
    <t>Kit pro přípravu obohacených DNA knihoven pro sekvenaci na sekvenátorech Illumina, zvýšené množství Hi-Fi polymerázy v kitu,, 96 reakcí</t>
  </si>
  <si>
    <t>Kit pro přípravu knihoven kompatibilní s dalšími kity pro obohacení vybraných oblastí DNA, vstupní množství templátu 1 ng – 1 μg gDNA. Kit využívá enzymatické fragmentace a obsahuje všechny potřebné reagencie včetně PCR primerů a HiFi polymerázy pro amplifikaci finální knihovny, zvýšené množství Hi-Fi polymerázy, 96 reakcí</t>
  </si>
  <si>
    <t>Výsledná nabídková cena v Kč včetně všech nákladů (např. dopravné, balné, náklady na pojištění, clo, sleva z ceny apod).</t>
  </si>
  <si>
    <r>
      <t xml:space="preserve">Odůvodnění kompatibility: Důvodem pro uvedení názvů předmětů plnění a názvů v parametrech, specifikacích jsou </t>
    </r>
    <r>
      <rPr>
        <u val="single"/>
        <sz val="14"/>
        <color indexed="17"/>
        <rFont val="Calibri"/>
        <family val="2"/>
      </rPr>
      <t>sekvenátory na platformě Illumina, které jsou umístěny ve stávajících laboratořích zadavatele, např. MiSeq a HiSeq, NovaSeq a NextSeq apod.</t>
    </r>
  </si>
  <si>
    <t>Část 2</t>
  </si>
  <si>
    <t>Zkumavky pro fragmentaci</t>
  </si>
  <si>
    <r>
      <t>MODELOVÝ PŘÍKLAD    Orientační počet jednotek  - Celkový počet jednotek - hodnocené množství (předpokládaný odběr zadavatelem</t>
    </r>
    <r>
      <rPr>
        <b/>
        <sz val="10"/>
        <color theme="5" tint="-0.24997000396251678"/>
        <rFont val="Calibri"/>
        <family val="2"/>
        <scheme val="minor"/>
      </rPr>
      <t>/1rok</t>
    </r>
    <r>
      <rPr>
        <b/>
        <sz val="10"/>
        <rFont val="Calibri"/>
        <family val="2"/>
        <scheme val="minor"/>
      </rPr>
      <t>)</t>
    </r>
  </si>
  <si>
    <r>
      <t xml:space="preserve">Jen pro účely fakturace - </t>
    </r>
    <r>
      <rPr>
        <sz val="10"/>
        <color indexed="10"/>
        <rFont val="Calibri"/>
        <family val="2"/>
      </rPr>
      <t>Nabídnuté balení,způsob balení</t>
    </r>
    <r>
      <rPr>
        <b/>
        <sz val="10"/>
        <rFont val="Calibri"/>
        <family val="2"/>
      </rPr>
      <t xml:space="preserve"> (např.bal.  )                              VYPLNÍ ÚČASTNÍK</t>
    </r>
  </si>
  <si>
    <t>Zkumavky pro přípravu ultrazvukem fragmentované DNA o objemu 50ul -120 ks stripů - používané v přístroji Covaris E220, nutná kompatibilita, spojene do 8zkumavkoveho  stripu., 96 ks</t>
  </si>
  <si>
    <t>Zkumavky pro přípravu ultrazvukem fragmentované DNA o objemu 130ul -120 ks stripů - používané v přístroji Covaris E220, nutná kompatibilita. spojene do 8zkumavkoveho  stripu., 96 ks</t>
  </si>
  <si>
    <t xml:space="preserve">Kity pro přípravu DNA knihoven bez PCR </t>
  </si>
  <si>
    <t>Kit pro přípravu DNA knihoven bez PCR pro  NGS genom 24rx</t>
  </si>
  <si>
    <t>Kit  se všemi chemikáliemi potřebnými pro přípravu knihovny pro sekvenování genomu. Kit využívá mechanickou fragmentaci. 24 reakcí</t>
  </si>
  <si>
    <t>Kit pro přípravu DNA knihoven bez PCR pro  NGS genom 96 rx</t>
  </si>
  <si>
    <t>Kit se všemi chemikáliemi potřebnými pro přípravu knihovny pro sekvenování genomu. Kit využívá mechanickou fragmentaci. 96 reakci</t>
  </si>
  <si>
    <t>Sada adaptorů s unikátními duálními indexy pro přípravu DNA knihoven bez PCR  24rx</t>
  </si>
  <si>
    <t>Nové unikátní duální indexy kompatibilní s kity TruSeq DNA Nano a TruSeq PCR-free library prep kity. Destičkový formát 24 různých UDIs , množství na 96 rcí.</t>
  </si>
  <si>
    <t xml:space="preserve">1. Sada adaptorů s unikátními duálními indexy pro přípravu DNA knihoven bez PCR   96 rx </t>
  </si>
  <si>
    <t>Nové unikátní duální indexy kompatibilní s kity TruSeq DNA Nano a TruSeq PCR-free library prep kity. Destičkový formát obsahující 1-96 různých UDIs , množství na 96 rcí.</t>
  </si>
  <si>
    <t xml:space="preserve">2. Sada adaptorů s unikátními duálními indexy pro přípravu DNA knihoven bez PCR   96 rx </t>
  </si>
  <si>
    <t>Nové unikátní duální indexy kompatibilní s kity TruSeq DNA Nano a TruSeq PCR-free library prep kity. Destičkový formát obsahující 97-192 různých UDIs , množství na 96 rcí.</t>
  </si>
  <si>
    <t>Reagencie pro blokování volnych  adaptorů pri příprave DNA knihoven pro NGS  24rx</t>
  </si>
  <si>
    <t>Reagencie pro odstranění nadbytečných adaptorů při přípravě DNA knihoven bez PCR pro NGS, 24rx</t>
  </si>
  <si>
    <t>Reagencie pro blokování volnych  adaptorů pri příprave DNA knihoven pro NGS 48rx</t>
  </si>
  <si>
    <t>Reagencie pro odstranění nadbytečných adaptorů při přípravě DNA knihoven bez PCR pro NGS,  48 rx</t>
  </si>
  <si>
    <t>NGS = sekvenování nové generace</t>
  </si>
  <si>
    <t>Odůvodnění kompatibility: Důvodem pro uvedení názvů předmětů plnění a názvů v parametrech, specifikacích jsou zadavatelem používané kity TruSeq, které zadavatel využívá k výzkumu ve svých laboratořích.</t>
  </si>
  <si>
    <t>Kity pro klonování</t>
  </si>
  <si>
    <t>Návrh popisu položky - předmětu plnění - technická specifikace</t>
  </si>
  <si>
    <r>
      <t xml:space="preserve">Jen pro účely fakturace - </t>
    </r>
    <r>
      <rPr>
        <sz val="10"/>
        <color indexed="10"/>
        <rFont val="Calibri"/>
        <family val="2"/>
      </rPr>
      <t>Nabídnuté balení</t>
    </r>
    <r>
      <rPr>
        <b/>
        <sz val="10"/>
        <rFont val="Calibri"/>
        <family val="2"/>
      </rPr>
      <t xml:space="preserve"> (např.bal.  )                              VYPLNÍ ÚČASTNÍK</t>
    </r>
  </si>
  <si>
    <t>Kit pro klonování a expresi v savčích buňkách</t>
  </si>
  <si>
    <t>kit pro klonování PCR produktu (na základě přesahu bazí A) a expresi genu v savčích buňkách, vysoká hladina exprese transgenu, transientní i stabilní transfekce, neomycin/geneticin R, CMV promotor, místo pro vložení jakéhokoli PCR produktu (na základě přesahu bazí A), replikační počátek pro vys.počet kopií v buňce</t>
  </si>
  <si>
    <t>1  μg</t>
  </si>
  <si>
    <t>Kit pro klonování PCR produktů</t>
  </si>
  <si>
    <t>kit pro klonování PCR produktu (na základě přesahu bazí A), polylinker s restrikčními místy(SpeI, EcoRI, NotI,…), replikační počátek pro vys.počet kopií v buňce, snadná sekvenace vloženého fragmentu (místa pro primery  M13 F, M13 R, T7, T3)</t>
  </si>
  <si>
    <t>1 reakce</t>
  </si>
  <si>
    <t>Kit pro klonování PCR produktů včetně vhodných buněk</t>
  </si>
  <si>
    <t>kit pro klonování PCR produktu (na základě přesahu bazí A), polylinker s restrikčními místy, replikační počátek pro vys.počet kopií v buňce, snadná sekvenace vloženého fragmentu (místa pro primery  M13 F, M13 R, T7, T3) (25 rcí) a chem. kompetentní buňky, modroílá selekce bez IPTG , účinnost transformace &gt; 1x10^9, v alikvotech</t>
  </si>
  <si>
    <t>Kit pro klonování velmi dlouhých PCR produktů včetně vhodných buněk</t>
  </si>
  <si>
    <t>kit pro klonování extradlouhých PCR produktů(až 13kb) "natupo", vektor: aktivovaný topoisomerazou 1, restrikční místa okolo místa vložení (SpeI, EcoRI, NotI,…), snadná sekvenace vloženého fragmentu (místa pro primery T3,T7, M13 F), selekční gen, PCR komponenty pro amplifikaci dlouhých fragmentů, purifikační kit pro tyto fragmenty  a vhodné chem. kompetentní buňky , účinnost transformace &gt; 5x10^9, v alikvotech</t>
  </si>
  <si>
    <t>Kit pro klonování PCR produktů s polylinkerem s mnoha restrikčními místy</t>
  </si>
  <si>
    <t xml:space="preserve">kit pro klonování PCR produktu (na základě přesahu bazí A), polylinker s restrikčními místy: HindIII, KpnI, SacI, BamHI,SpeI, EcoRI, NotI,XhoI,XbaI…, replikační počátek pro vys.počet kopií v buňce, snadná sekvenace vloženého fragmentu (místa pro primery  M13 F, M13 R,), ampR, kanR, LacZα </t>
  </si>
  <si>
    <t>Kit pro klonování PCR produktů s dlouhým polylinkerem včetně kompetentních buněk</t>
  </si>
  <si>
    <t>kit pro klonování PCR produktu (na základě přesahu bazí A), polylinker s restrikčními místy(HindIII, KpnI, SacI, BamHI,SpeI, EcoRI, NotI,XhoI,XbaI…), replikační počátek pro vys.počet kopií v buňce, snadná sekvenace vloženého fragmentu (místa pro primery  M13 F, M13 R), ampR, kanR, LacZα a chem. kompetentní buňky (hsdR, mcrA, acZΔM15,recA1, endA1), účinnost transformace &gt; 1x10^9, v alikvotech</t>
  </si>
  <si>
    <t>Kit pro bodovou mutagenezi</t>
  </si>
  <si>
    <t>Kit pro mutagenezi - substituci/deleci/inzerci 1-12  nukleotidů v plasmidu až 14kb dl. , využití metylázy, včetně chem. kompetentních buněk (mcrBC+)</t>
  </si>
  <si>
    <t>Kit pro Cas9/CRISPR editaci DNA</t>
  </si>
  <si>
    <t xml:space="preserve">Kit pro Cas9/CRISPR editování DNA s OFP reporterovým genem </t>
  </si>
  <si>
    <t xml:space="preserve">Chemicky kompetentní buňky E. coli pro klonování </t>
  </si>
  <si>
    <t xml:space="preserve">chem. kompetentní buňky (hsdR, mcrA, acZΔM15,recA1, endA1), účinnost transformace &gt; 1x10^9, v alikvotech po 20-50ul </t>
  </si>
  <si>
    <t>1  μl</t>
  </si>
  <si>
    <t>Chemicky kompetentní buňky E. coli pro expresi rekombinantních bílkovin</t>
  </si>
  <si>
    <t xml:space="preserve">chem. kompetentní buňky pro expresi (hsdR, acZΔM15,recA1, endA1), nízká bazální hladina exprese (před indukcí), účinnost transformace &gt; 1x10^9, v alikvotech po 20-50ul </t>
  </si>
  <si>
    <t>Kit pro isolaci plasmidů</t>
  </si>
  <si>
    <t>Kit izolaci plasmidů z bakteriálních buněk pomocí alkalické lýze.</t>
  </si>
  <si>
    <t>Kit pro isolaci plasmidů, midiprep</t>
  </si>
  <si>
    <t>Kit pro extrakci DNA z gelu</t>
  </si>
  <si>
    <t>Kit pro extrakci DNA z agarosových gelů</t>
  </si>
  <si>
    <t>PRO ČÁST 3</t>
  </si>
  <si>
    <t>Část 4</t>
  </si>
  <si>
    <t xml:space="preserve">Příloha č. 8 zadávacích podmínek  č. 6920 - Popis předmětu plnění a Cenová nabídka </t>
  </si>
  <si>
    <t xml:space="preserve">Příloha č. 8 zadávacích podmínek  č.6920 - Popis předmětu plnění a Cenová nabídka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</si>
</sst>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 _K_č_-;\-* #,##0\ _K_č_-;_-* &quot;-&quot;\ _K_č_-;_-@_-"/>
  </numFmts>
  <fonts count="46">
    <font>
      <sz val="11"/>
      <color theme="1"/>
      <name val="Calibri"/>
      <family val="2"/>
      <scheme val="minor"/>
    </font>
    <font>
      <sz val="10"/>
      <name val="Arial"/>
      <family val="2"/>
    </font>
    <font>
      <sz val="11"/>
      <color indexed="8"/>
      <name val="Calibri"/>
      <family val="2"/>
    </font>
    <font>
      <sz val="11"/>
      <name val="Calibri"/>
      <family val="2"/>
    </font>
    <font>
      <b/>
      <sz val="14"/>
      <color indexed="8"/>
      <name val="Calibri"/>
      <family val="2"/>
    </font>
    <font>
      <i/>
      <sz val="8"/>
      <name val="Times New Roman"/>
      <family val="1"/>
    </font>
    <font>
      <b/>
      <sz val="10"/>
      <color indexed="36"/>
      <name val="Calibri"/>
      <family val="2"/>
    </font>
    <font>
      <i/>
      <sz val="10"/>
      <name val="Times New Roman"/>
      <family val="1"/>
    </font>
    <font>
      <sz val="11"/>
      <color rgb="FFFF0000"/>
      <name val="Calibri"/>
      <family val="2"/>
      <scheme val="minor"/>
    </font>
    <font>
      <sz val="11"/>
      <name val="Calibri"/>
      <family val="2"/>
      <scheme val="minor"/>
    </font>
    <font>
      <b/>
      <sz val="14"/>
      <color theme="1"/>
      <name val="Calibri"/>
      <family val="2"/>
      <scheme val="minor"/>
    </font>
    <font>
      <b/>
      <sz val="10"/>
      <color indexed="8"/>
      <name val="Calibri"/>
      <family val="2"/>
      <scheme val="minor"/>
    </font>
    <font>
      <b/>
      <sz val="10"/>
      <name val="Calibri"/>
      <family val="2"/>
      <scheme val="minor"/>
    </font>
    <font>
      <b/>
      <sz val="14"/>
      <color rgb="FF00B050"/>
      <name val="Calibri"/>
      <family val="2"/>
      <scheme val="minor"/>
    </font>
    <font>
      <i/>
      <sz val="11"/>
      <color rgb="FF000000"/>
      <name val="Calibri"/>
      <family val="2"/>
      <scheme val="minor"/>
    </font>
    <font>
      <b/>
      <sz val="11"/>
      <name val="Calibri"/>
      <family val="2"/>
      <scheme val="minor"/>
    </font>
    <font>
      <sz val="12"/>
      <name val="Calibri"/>
      <family val="2"/>
      <scheme val="minor"/>
    </font>
    <font>
      <sz val="11"/>
      <color rgb="FF000000"/>
      <name val="Calibri"/>
      <family val="2"/>
      <scheme val="minor"/>
    </font>
    <font>
      <b/>
      <sz val="14"/>
      <name val="Calibri"/>
      <family val="2"/>
      <scheme val="minor"/>
    </font>
    <font>
      <b/>
      <sz val="14"/>
      <color rgb="FFFF0000"/>
      <name val="Calibri"/>
      <family val="2"/>
      <scheme val="minor"/>
    </font>
    <font>
      <b/>
      <sz val="14"/>
      <color rgb="FFFF0000"/>
      <name val="Calibri"/>
      <family val="2"/>
    </font>
    <font>
      <sz val="14"/>
      <color rgb="FFFF0000"/>
      <name val="Calibri"/>
      <family val="2"/>
      <scheme val="minor"/>
    </font>
    <font>
      <sz val="11"/>
      <color rgb="FFFF0000"/>
      <name val="Calibri"/>
      <family val="2"/>
    </font>
    <font>
      <sz val="11"/>
      <color rgb="FF00B0F0"/>
      <name val="Calibri"/>
      <family val="2"/>
      <scheme val="minor"/>
    </font>
    <font>
      <sz val="11"/>
      <color rgb="FF00B0F0"/>
      <name val="Calibri"/>
      <family val="2"/>
    </font>
    <font>
      <sz val="11"/>
      <color rgb="FF00B050"/>
      <name val="Calibri"/>
      <family val="2"/>
      <scheme val="minor"/>
    </font>
    <font>
      <sz val="11"/>
      <color rgb="FF00B050"/>
      <name val="Calibri"/>
      <family val="2"/>
    </font>
    <font>
      <sz val="13"/>
      <name val="Segoe UI"/>
      <family val="2"/>
    </font>
    <font>
      <sz val="14"/>
      <name val="Calibri"/>
      <family val="2"/>
      <scheme val="minor"/>
    </font>
    <font>
      <sz val="10"/>
      <color indexed="10"/>
      <name val="Calibri"/>
      <family val="2"/>
    </font>
    <font>
      <b/>
      <sz val="10"/>
      <name val="Calibri"/>
      <family val="2"/>
    </font>
    <font>
      <sz val="10"/>
      <color indexed="60"/>
      <name val="Calibri"/>
      <family val="2"/>
    </font>
    <font>
      <b/>
      <sz val="10"/>
      <color indexed="60"/>
      <name val="Calibri"/>
      <family val="2"/>
    </font>
    <font>
      <b/>
      <sz val="11"/>
      <color theme="1"/>
      <name val="Calibri"/>
      <family val="2"/>
      <scheme val="minor"/>
    </font>
    <font>
      <b/>
      <sz val="10"/>
      <color theme="5" tint="-0.24997000396251678"/>
      <name val="Calibri"/>
      <family val="2"/>
      <scheme val="minor"/>
    </font>
    <font>
      <b/>
      <sz val="11"/>
      <name val="Calibri"/>
      <family val="2"/>
    </font>
    <font>
      <b/>
      <sz val="11"/>
      <color theme="1"/>
      <name val="Calibri"/>
      <family val="2"/>
    </font>
    <font>
      <sz val="11"/>
      <color theme="1"/>
      <name val="Calibri"/>
      <family val="2"/>
    </font>
    <font>
      <u val="single"/>
      <sz val="14"/>
      <color rgb="FF00B050"/>
      <name val="Calibri"/>
      <family val="2"/>
      <scheme val="minor"/>
    </font>
    <font>
      <u val="single"/>
      <sz val="14"/>
      <color indexed="17"/>
      <name val="Calibri"/>
      <family val="2"/>
    </font>
    <font>
      <sz val="11"/>
      <color rgb="FF7030A0"/>
      <name val="Calibri"/>
      <family val="2"/>
      <scheme val="minor"/>
    </font>
    <font>
      <u val="single"/>
      <sz val="11"/>
      <color theme="1"/>
      <name val="Calibri"/>
      <family val="2"/>
    </font>
    <font>
      <sz val="8"/>
      <color rgb="FF000000"/>
      <name val="Verdana"/>
      <family val="2"/>
    </font>
    <font>
      <u val="single"/>
      <sz val="11"/>
      <color theme="10"/>
      <name val="Calibri"/>
      <family val="2"/>
      <scheme val="minor"/>
    </font>
    <font>
      <b/>
      <sz val="10"/>
      <color rgb="FF000000"/>
      <name val="Calibri"/>
      <family val="2"/>
    </font>
    <font>
      <b/>
      <sz val="10"/>
      <color rgb="FF963634"/>
      <name val="Calibri"/>
      <family val="2"/>
    </font>
  </fonts>
  <fills count="6">
    <fill>
      <patternFill/>
    </fill>
    <fill>
      <patternFill patternType="gray125"/>
    </fill>
    <fill>
      <patternFill patternType="solid">
        <fgColor rgb="FF9999FF"/>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theme="9" tint="0.39998000860214233"/>
        <bgColor indexed="64"/>
      </patternFill>
    </fill>
  </fills>
  <borders count="14">
    <border>
      <left/>
      <right/>
      <top/>
      <bottom/>
      <diagonal/>
    </border>
    <border>
      <left style="thin"/>
      <right style="thin"/>
      <top style="thin"/>
      <bottom style="thin"/>
    </border>
    <border>
      <left/>
      <right/>
      <top/>
      <bottom style="thin"/>
    </border>
    <border>
      <left style="thin"/>
      <right style="thin"/>
      <top style="thin"/>
      <bottom/>
    </border>
    <border>
      <left style="thin"/>
      <right/>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43" fillId="0" borderId="0" applyNumberFormat="0" applyFill="0" applyBorder="0" applyAlignment="0" applyProtection="0"/>
    <xf numFmtId="0" fontId="43" fillId="0" borderId="0" applyNumberFormat="0" applyFill="0" applyBorder="0" applyAlignment="0" applyProtection="0"/>
  </cellStyleXfs>
  <cellXfs count="133">
    <xf numFmtId="0" fontId="0" fillId="0" borderId="0" xfId="0"/>
    <xf numFmtId="0" fontId="4" fillId="0" borderId="0" xfId="0" applyFont="1"/>
    <xf numFmtId="0" fontId="10" fillId="0" borderId="0" xfId="0" applyFont="1"/>
    <xf numFmtId="0" fontId="11"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center" vertical="center"/>
    </xf>
    <xf numFmtId="0" fontId="13" fillId="0" borderId="0" xfId="0" applyFont="1"/>
    <xf numFmtId="0" fontId="8" fillId="0" borderId="0" xfId="0" applyFont="1"/>
    <xf numFmtId="0" fontId="7" fillId="0" borderId="0" xfId="0" applyFont="1" applyAlignment="1">
      <alignment horizontal="left" vertical="center"/>
    </xf>
    <xf numFmtId="0" fontId="14" fillId="0" borderId="0" xfId="0" applyFont="1" applyAlignment="1">
      <alignment vertical="center"/>
    </xf>
    <xf numFmtId="0" fontId="0" fillId="0" borderId="0" xfId="0" applyAlignment="1">
      <alignment horizontal="center"/>
    </xf>
    <xf numFmtId="0" fontId="0" fillId="0" borderId="0" xfId="0" applyAlignment="1">
      <alignment horizontal="center" vertical="center"/>
    </xf>
    <xf numFmtId="4" fontId="3" fillId="0" borderId="1" xfId="0" applyNumberFormat="1" applyFont="1" applyBorder="1" applyAlignment="1">
      <alignment horizontal="right"/>
    </xf>
    <xf numFmtId="0" fontId="9" fillId="0" borderId="1" xfId="0" applyFont="1" applyBorder="1" applyAlignment="1">
      <alignment horizontal="left"/>
    </xf>
    <xf numFmtId="0" fontId="0" fillId="0" borderId="0" xfId="0" applyAlignment="1">
      <alignment wrapText="1"/>
    </xf>
    <xf numFmtId="0" fontId="0" fillId="0" borderId="0" xfId="0" applyAlignment="1">
      <alignment horizontal="center" vertical="center" wrapText="1"/>
    </xf>
    <xf numFmtId="0" fontId="9" fillId="0" borderId="1" xfId="0" applyFont="1" applyBorder="1" applyAlignment="1">
      <alignment horizontal="left" wrapText="1"/>
    </xf>
    <xf numFmtId="0" fontId="9" fillId="0" borderId="1" xfId="0" applyFont="1" applyBorder="1" applyAlignment="1">
      <alignment horizontal="right"/>
    </xf>
    <xf numFmtId="0" fontId="9" fillId="0" borderId="0" xfId="0" applyFont="1"/>
    <xf numFmtId="0" fontId="9" fillId="0" borderId="0" xfId="0" applyFont="1" applyAlignment="1">
      <alignment horizontal="left"/>
    </xf>
    <xf numFmtId="0" fontId="9" fillId="0" borderId="0" xfId="0" applyFont="1" applyAlignment="1">
      <alignment horizontal="left" wrapText="1"/>
    </xf>
    <xf numFmtId="0" fontId="9" fillId="0" borderId="0" xfId="0" applyFont="1" applyAlignment="1">
      <alignment wrapText="1"/>
    </xf>
    <xf numFmtId="0" fontId="3" fillId="0" borderId="0" xfId="0" applyFont="1" applyAlignment="1">
      <alignment horizontal="left"/>
    </xf>
    <xf numFmtId="0" fontId="16" fillId="0" borderId="0" xfId="0" applyFont="1" applyAlignment="1">
      <alignment horizontal="left" vertical="center"/>
    </xf>
    <xf numFmtId="0" fontId="3" fillId="0" borderId="0" xfId="0" applyFont="1" applyAlignment="1">
      <alignment wrapText="1"/>
    </xf>
    <xf numFmtId="0" fontId="3" fillId="0" borderId="0" xfId="0" applyFont="1" applyAlignment="1">
      <alignment horizontal="center"/>
    </xf>
    <xf numFmtId="164" fontId="9" fillId="0" borderId="0" xfId="0" applyNumberFormat="1" applyFont="1"/>
    <xf numFmtId="4" fontId="9" fillId="0" borderId="0" xfId="0" applyNumberFormat="1" applyFont="1" applyAlignment="1">
      <alignment horizontal="center"/>
    </xf>
    <xf numFmtId="0" fontId="17" fillId="0" borderId="0" xfId="0" applyFont="1" applyAlignment="1">
      <alignment vertical="center"/>
    </xf>
    <xf numFmtId="49" fontId="9" fillId="0" borderId="1" xfId="0" applyNumberFormat="1" applyFont="1" applyBorder="1" applyAlignment="1">
      <alignment horizontal="right" wrapText="1"/>
    </xf>
    <xf numFmtId="0" fontId="18" fillId="0" borderId="0" xfId="0" applyFont="1"/>
    <xf numFmtId="0" fontId="19" fillId="0" borderId="0" xfId="0" applyFont="1"/>
    <xf numFmtId="0" fontId="9" fillId="0" borderId="1" xfId="0" applyFont="1" applyBorder="1" applyAlignment="1">
      <alignment wrapText="1"/>
    </xf>
    <xf numFmtId="0" fontId="0" fillId="0" borderId="1" xfId="0" applyBorder="1" applyAlignment="1">
      <alignment horizontal="left"/>
    </xf>
    <xf numFmtId="0" fontId="0" fillId="0" borderId="1" xfId="0" applyBorder="1" applyAlignment="1">
      <alignment horizontal="right"/>
    </xf>
    <xf numFmtId="49" fontId="9" fillId="0" borderId="1" xfId="0" applyNumberFormat="1" applyFont="1" applyBorder="1" applyAlignment="1">
      <alignment horizontal="right"/>
    </xf>
    <xf numFmtId="0" fontId="20" fillId="0" borderId="0" xfId="0" applyFont="1"/>
    <xf numFmtId="0" fontId="0" fillId="0" borderId="2" xfId="0" applyBorder="1" applyAlignment="1">
      <alignment horizontal="center" vertical="center" wrapText="1"/>
    </xf>
    <xf numFmtId="0" fontId="0" fillId="0" borderId="2" xfId="0" applyBorder="1" applyAlignment="1">
      <alignment horizontal="left" wrapText="1"/>
    </xf>
    <xf numFmtId="0" fontId="21" fillId="0" borderId="0" xfId="0" applyFont="1"/>
    <xf numFmtId="0" fontId="23" fillId="0" borderId="1" xfId="0" applyFont="1" applyBorder="1" applyAlignment="1">
      <alignment wrapText="1"/>
    </xf>
    <xf numFmtId="0" fontId="16" fillId="0" borderId="1" xfId="0" applyFont="1" applyBorder="1" applyAlignment="1">
      <alignment horizontal="left" vertical="center"/>
    </xf>
    <xf numFmtId="0" fontId="24"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7" fillId="0" borderId="1" xfId="0" applyFont="1" applyBorder="1" applyAlignment="1">
      <alignment vertical="center" wrapText="1"/>
    </xf>
    <xf numFmtId="0" fontId="28" fillId="0" borderId="1" xfId="0" applyFont="1" applyBorder="1" applyAlignment="1">
      <alignment vertical="center" wrapText="1"/>
    </xf>
    <xf numFmtId="0" fontId="28" fillId="0" borderId="3" xfId="0" applyFont="1" applyBorder="1" applyAlignment="1">
      <alignment vertical="center" wrapText="1"/>
    </xf>
    <xf numFmtId="0" fontId="22" fillId="0" borderId="0" xfId="0" applyFont="1" applyAlignment="1">
      <alignment horizontal="left" vertical="center" wrapText="1"/>
    </xf>
    <xf numFmtId="164" fontId="12" fillId="2" borderId="1" xfId="0" applyNumberFormat="1"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4" fontId="3" fillId="0" borderId="4" xfId="0" applyNumberFormat="1" applyFont="1" applyBorder="1" applyAlignment="1">
      <alignment horizontal="right"/>
    </xf>
    <xf numFmtId="3" fontId="3" fillId="0" borderId="1" xfId="0" applyNumberFormat="1" applyFont="1" applyBorder="1" applyAlignment="1">
      <alignment horizontal="right"/>
    </xf>
    <xf numFmtId="4" fontId="0" fillId="0" borderId="1" xfId="0" applyNumberFormat="1" applyBorder="1"/>
    <xf numFmtId="4" fontId="9" fillId="0" borderId="1" xfId="0" applyNumberFormat="1" applyFont="1" applyBorder="1"/>
    <xf numFmtId="0" fontId="11" fillId="2" borderId="5" xfId="0" applyFont="1" applyFill="1" applyBorder="1" applyAlignment="1">
      <alignment horizontal="center" vertical="center" wrapText="1"/>
    </xf>
    <xf numFmtId="1" fontId="12" fillId="2" borderId="5" xfId="0" applyNumberFormat="1" applyFont="1" applyFill="1" applyBorder="1" applyAlignment="1">
      <alignment horizontal="center" vertical="center" wrapText="1"/>
    </xf>
    <xf numFmtId="0" fontId="0" fillId="0" borderId="0" xfId="0" applyAlignment="1">
      <alignment horizontal="left" wrapText="1"/>
    </xf>
    <xf numFmtId="4" fontId="8" fillId="0" borderId="0" xfId="0" applyNumberFormat="1" applyFont="1"/>
    <xf numFmtId="0" fontId="22" fillId="0" borderId="0" xfId="0" applyFont="1" applyAlignment="1">
      <alignment vertical="center"/>
    </xf>
    <xf numFmtId="0" fontId="8" fillId="0" borderId="0" xfId="0" applyFont="1" applyAlignment="1">
      <alignment wrapText="1"/>
    </xf>
    <xf numFmtId="0" fontId="9" fillId="0" borderId="1" xfId="0" applyFont="1" applyBorder="1"/>
    <xf numFmtId="4" fontId="9" fillId="0" borderId="0" xfId="0" applyNumberFormat="1" applyFont="1"/>
    <xf numFmtId="0" fontId="14" fillId="0" borderId="0" xfId="0" applyFont="1" applyAlignment="1">
      <alignment horizontal="center" vertical="center" wrapText="1"/>
    </xf>
    <xf numFmtId="0" fontId="9" fillId="0" borderId="1" xfId="0" applyFont="1" applyBorder="1" applyAlignment="1">
      <alignment horizontal="center" wrapText="1"/>
    </xf>
    <xf numFmtId="0" fontId="0" fillId="0" borderId="1" xfId="0" applyBorder="1" applyAlignment="1">
      <alignment wrapText="1"/>
    </xf>
    <xf numFmtId="0" fontId="36" fillId="0" borderId="1" xfId="0" applyFont="1" applyBorder="1" applyAlignment="1">
      <alignment vertical="center" wrapText="1"/>
    </xf>
    <xf numFmtId="0" fontId="37" fillId="0" borderId="1" xfId="0" applyFont="1" applyBorder="1" applyAlignment="1">
      <alignment vertical="center" wrapText="1"/>
    </xf>
    <xf numFmtId="0" fontId="3" fillId="0" borderId="1" xfId="0" applyFont="1" applyBorder="1"/>
    <xf numFmtId="40" fontId="15" fillId="0" borderId="1" xfId="0" applyNumberFormat="1" applyFont="1" applyBorder="1" applyAlignment="1">
      <alignment horizontal="center" wrapText="1"/>
    </xf>
    <xf numFmtId="0" fontId="13" fillId="0" borderId="0" xfId="0" applyFont="1" applyAlignment="1">
      <alignment horizontal="left"/>
    </xf>
    <xf numFmtId="0" fontId="25" fillId="0" borderId="0" xfId="0" applyFont="1"/>
    <xf numFmtId="0" fontId="33" fillId="0" borderId="1" xfId="0" applyFont="1" applyBorder="1" applyAlignment="1">
      <alignment wrapText="1"/>
    </xf>
    <xf numFmtId="4" fontId="9" fillId="0" borderId="5" xfId="0" applyNumberFormat="1" applyFont="1" applyBorder="1"/>
    <xf numFmtId="0" fontId="3" fillId="0" borderId="4" xfId="0" applyFont="1" applyBorder="1" applyAlignment="1">
      <alignment wrapText="1"/>
    </xf>
    <xf numFmtId="0" fontId="9" fillId="0" borderId="1" xfId="0" applyFont="1" applyBorder="1" applyAlignment="1">
      <alignment horizontal="center" vertical="center"/>
    </xf>
    <xf numFmtId="0" fontId="35" fillId="0" borderId="1" xfId="0" applyFont="1" applyBorder="1" applyAlignment="1">
      <alignment horizontal="left" wrapText="1"/>
    </xf>
    <xf numFmtId="0" fontId="0" fillId="0" borderId="1" xfId="0" applyBorder="1" applyAlignment="1">
      <alignment horizontal="left" wrapText="1"/>
    </xf>
    <xf numFmtId="0" fontId="33" fillId="0" borderId="1" xfId="0" applyFont="1" applyBorder="1" applyAlignment="1">
      <alignment horizontal="left" wrapText="1"/>
    </xf>
    <xf numFmtId="0" fontId="15" fillId="0" borderId="1" xfId="0" applyFont="1" applyBorder="1" applyAlignment="1">
      <alignment horizontal="left" wrapText="1"/>
    </xf>
    <xf numFmtId="0" fontId="21" fillId="0" borderId="1" xfId="0" applyFont="1" applyBorder="1" applyAlignment="1">
      <alignment vertical="center" wrapText="1"/>
    </xf>
    <xf numFmtId="0" fontId="3" fillId="0" borderId="1" xfId="0" applyFont="1" applyBorder="1" applyAlignment="1">
      <alignment wrapText="1"/>
    </xf>
    <xf numFmtId="0" fontId="36" fillId="0" borderId="1" xfId="0" applyFont="1" applyBorder="1" applyAlignment="1">
      <alignment wrapText="1"/>
    </xf>
    <xf numFmtId="0" fontId="37" fillId="0" borderId="1" xfId="0" applyFont="1" applyBorder="1" applyAlignment="1">
      <alignment wrapText="1"/>
    </xf>
    <xf numFmtId="0" fontId="0" fillId="0" borderId="1" xfId="0" applyBorder="1" applyAlignment="1">
      <alignment horizontal="left" vertical="center" wrapText="1"/>
    </xf>
    <xf numFmtId="0" fontId="15" fillId="0" borderId="1" xfId="0" applyFont="1" applyBorder="1" applyAlignment="1">
      <alignment wrapText="1"/>
    </xf>
    <xf numFmtId="0" fontId="9" fillId="0" borderId="0" xfId="0" applyFont="1" applyAlignment="1">
      <alignment vertical="center" wrapText="1"/>
    </xf>
    <xf numFmtId="0" fontId="25" fillId="0" borderId="1" xfId="0" applyFont="1" applyBorder="1" applyAlignment="1">
      <alignment wrapText="1"/>
    </xf>
    <xf numFmtId="0" fontId="40" fillId="0" borderId="1" xfId="0" applyFont="1" applyBorder="1" applyAlignment="1">
      <alignment wrapText="1"/>
    </xf>
    <xf numFmtId="3" fontId="0" fillId="0" borderId="1" xfId="0" applyNumberFormat="1" applyBorder="1"/>
    <xf numFmtId="0" fontId="9" fillId="0" borderId="1" xfId="0" applyFont="1" applyBorder="1" applyAlignment="1">
      <alignment horizontal="right" wrapText="1"/>
    </xf>
    <xf numFmtId="0" fontId="42" fillId="0" borderId="1" xfId="0" applyFont="1" applyBorder="1"/>
    <xf numFmtId="0" fontId="0" fillId="0" borderId="1" xfId="0" applyBorder="1"/>
    <xf numFmtId="49" fontId="0" fillId="0" borderId="1" xfId="0" applyNumberFormat="1" applyBorder="1" applyAlignment="1">
      <alignment horizontal="right" vertical="center" wrapText="1"/>
    </xf>
    <xf numFmtId="4" fontId="9" fillId="0" borderId="0" xfId="0" applyNumberFormat="1" applyFont="1" applyAlignment="1">
      <alignment horizontal="right"/>
    </xf>
    <xf numFmtId="0" fontId="9" fillId="0" borderId="0" xfId="0" applyFont="1" applyAlignment="1">
      <alignment horizontal="left" vertical="center" wrapText="1"/>
    </xf>
    <xf numFmtId="0" fontId="43" fillId="0" borderId="1" xfId="27" applyBorder="1" applyAlignment="1">
      <alignment wrapText="1"/>
    </xf>
    <xf numFmtId="0" fontId="43" fillId="0" borderId="1" xfId="28" applyBorder="1" applyAlignment="1" applyProtection="1">
      <alignment wrapText="1"/>
      <protection/>
    </xf>
    <xf numFmtId="0" fontId="43" fillId="0" borderId="1" xfId="27" applyBorder="1" applyAlignment="1" applyProtection="1">
      <alignment wrapText="1"/>
      <protection/>
    </xf>
    <xf numFmtId="0" fontId="43" fillId="0" borderId="1" xfId="27" applyFill="1" applyBorder="1" applyAlignment="1" applyProtection="1">
      <alignment horizontal="left" wrapText="1"/>
      <protection/>
    </xf>
    <xf numFmtId="0" fontId="43" fillId="0" borderId="0" xfId="27" applyAlignment="1" applyProtection="1">
      <alignment wrapText="1"/>
      <protection/>
    </xf>
    <xf numFmtId="0" fontId="43" fillId="0" borderId="0" xfId="28"/>
    <xf numFmtId="0" fontId="43" fillId="0" borderId="0" xfId="28" applyAlignment="1" applyProtection="1">
      <alignment wrapText="1"/>
      <protection/>
    </xf>
    <xf numFmtId="0" fontId="9" fillId="0" borderId="6" xfId="0" applyFont="1" applyBorder="1" applyAlignment="1">
      <alignment wrapText="1"/>
    </xf>
    <xf numFmtId="0" fontId="43" fillId="0" borderId="6" xfId="27" applyBorder="1" applyAlignment="1" applyProtection="1">
      <alignment wrapText="1"/>
      <protection/>
    </xf>
    <xf numFmtId="40" fontId="15" fillId="0" borderId="6" xfId="0" applyNumberFormat="1" applyFont="1" applyBorder="1" applyAlignment="1">
      <alignment horizontal="center" wrapText="1"/>
    </xf>
    <xf numFmtId="0" fontId="3" fillId="0" borderId="6" xfId="0" applyFont="1" applyBorder="1"/>
    <xf numFmtId="0" fontId="9" fillId="0" borderId="7" xfId="0" applyFont="1" applyBorder="1"/>
    <xf numFmtId="0" fontId="9" fillId="0" borderId="6" xfId="0" applyFont="1" applyBorder="1" applyAlignment="1">
      <alignment horizontal="left" wrapText="1"/>
    </xf>
    <xf numFmtId="4" fontId="3" fillId="0" borderId="6" xfId="0" applyNumberFormat="1" applyFont="1" applyBorder="1" applyAlignment="1">
      <alignment horizontal="right"/>
    </xf>
    <xf numFmtId="0" fontId="43" fillId="0" borderId="6" xfId="28" applyBorder="1" applyAlignment="1" applyProtection="1">
      <alignment wrapText="1"/>
      <protection/>
    </xf>
    <xf numFmtId="0" fontId="3" fillId="0" borderId="0" xfId="0" applyFont="1"/>
    <xf numFmtId="1" fontId="30" fillId="2" borderId="1" xfId="0" applyNumberFormat="1" applyFont="1" applyFill="1" applyBorder="1" applyAlignment="1">
      <alignment horizontal="center" vertical="center" wrapText="1"/>
    </xf>
    <xf numFmtId="0" fontId="15" fillId="0" borderId="8" xfId="0" applyFont="1" applyBorder="1" applyAlignment="1">
      <alignment wrapText="1"/>
    </xf>
    <xf numFmtId="3" fontId="3" fillId="0" borderId="7" xfId="0" applyNumberFormat="1" applyFont="1" applyBorder="1" applyAlignment="1">
      <alignment horizontal="right"/>
    </xf>
    <xf numFmtId="0" fontId="14" fillId="0" borderId="0" xfId="0" applyFont="1" applyAlignment="1">
      <alignment horizontal="center" vertical="center" wrapText="1"/>
    </xf>
    <xf numFmtId="0" fontId="0" fillId="4" borderId="1" xfId="0" applyFill="1" applyBorder="1" applyAlignment="1">
      <alignment horizontal="center" vertical="center" wrapText="1"/>
    </xf>
    <xf numFmtId="0" fontId="0" fillId="3" borderId="1" xfId="0" applyFill="1" applyBorder="1" applyAlignment="1">
      <alignment horizontal="center"/>
    </xf>
    <xf numFmtId="0" fontId="33" fillId="5" borderId="9" xfId="0" applyFont="1" applyFill="1" applyBorder="1" applyAlignment="1">
      <alignment horizontal="left"/>
    </xf>
    <xf numFmtId="0" fontId="33" fillId="5" borderId="2" xfId="0" applyFont="1" applyFill="1" applyBorder="1" applyAlignment="1">
      <alignment horizontal="left"/>
    </xf>
    <xf numFmtId="0" fontId="33" fillId="5" borderId="10" xfId="0" applyFont="1" applyFill="1" applyBorder="1" applyAlignment="1">
      <alignment horizontal="left"/>
    </xf>
    <xf numFmtId="0" fontId="38" fillId="0" borderId="0" xfId="0" applyFont="1" applyAlignment="1">
      <alignment horizontal="left" wrapText="1"/>
    </xf>
    <xf numFmtId="0" fontId="26" fillId="0" borderId="0" xfId="0" applyFont="1" applyAlignment="1">
      <alignment horizontal="center" vertical="center" wrapText="1"/>
    </xf>
    <xf numFmtId="0" fontId="0" fillId="4" borderId="4" xfId="0" applyFill="1" applyBorder="1" applyAlignment="1">
      <alignment horizontal="center" vertical="center" wrapText="1"/>
    </xf>
    <xf numFmtId="0" fontId="0" fillId="4" borderId="11" xfId="0" applyFill="1" applyBorder="1" applyAlignment="1">
      <alignment horizontal="center" vertical="center" wrapText="1"/>
    </xf>
    <xf numFmtId="0" fontId="33" fillId="5" borderId="12" xfId="0" applyFont="1" applyFill="1" applyBorder="1" applyAlignment="1">
      <alignment horizontal="left"/>
    </xf>
    <xf numFmtId="0" fontId="33" fillId="5" borderId="13" xfId="0" applyFont="1" applyFill="1" applyBorder="1" applyAlignment="1">
      <alignment horizontal="left"/>
    </xf>
    <xf numFmtId="0" fontId="9" fillId="0" borderId="0" xfId="0" applyFont="1" applyAlignment="1">
      <alignment horizontal="left" vertical="center" wrapText="1"/>
    </xf>
    <xf numFmtId="0" fontId="33" fillId="5" borderId="5" xfId="0" applyFont="1" applyFill="1" applyBorder="1" applyAlignment="1">
      <alignment horizontal="left"/>
    </xf>
    <xf numFmtId="0" fontId="33" fillId="5" borderId="1" xfId="0" applyFont="1" applyFill="1" applyBorder="1" applyAlignment="1">
      <alignment horizontal="left"/>
    </xf>
    <xf numFmtId="0" fontId="37" fillId="0" borderId="4" xfId="0" applyFont="1" applyBorder="1" applyAlignment="1">
      <alignment horizontal="left" wrapText="1"/>
    </xf>
    <xf numFmtId="0" fontId="37" fillId="0" borderId="11" xfId="0" applyFont="1" applyBorder="1" applyAlignment="1">
      <alignment horizontal="left" wrapText="1"/>
    </xf>
  </cellXfs>
  <cellStyles count="15">
    <cellStyle name="Normal" xfId="0"/>
    <cellStyle name="Percent" xfId="15"/>
    <cellStyle name="Currency" xfId="16"/>
    <cellStyle name="Currency [0]" xfId="17"/>
    <cellStyle name="Comma" xfId="18"/>
    <cellStyle name="Comma [0]" xfId="19"/>
    <cellStyle name="Excel Built-in Normal" xfId="20"/>
    <cellStyle name="Excel Built-in Normal 2" xfId="21"/>
    <cellStyle name="Měna 2" xfId="22"/>
    <cellStyle name="Měna 2 2" xfId="23"/>
    <cellStyle name="Měna 3" xfId="24"/>
    <cellStyle name="Normal 2 2" xfId="25"/>
    <cellStyle name="normální 2" xfId="26"/>
    <cellStyle name="Hypertextový odkaz" xfId="27"/>
    <cellStyle name="Hyperlink"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D4C33-FA2B-498D-9610-2EBCB56928B8}">
  <dimension ref="A3:Q64"/>
  <sheetViews>
    <sheetView view="pageBreakPreview" zoomScale="60" workbookViewId="0" topLeftCell="A6">
      <pane xSplit="3" ySplit="5" topLeftCell="D11" activePane="bottomRight" state="frozen"/>
      <selection pane="topRight" activeCell="D6" sqref="D6"/>
      <selection pane="bottomLeft" activeCell="A11" sqref="A11"/>
      <selection pane="bottomRight" activeCell="H6" sqref="H1:Q1048576"/>
    </sheetView>
  </sheetViews>
  <sheetFormatPr defaultColWidth="8.8515625" defaultRowHeight="15"/>
  <cols>
    <col min="1" max="1" width="11.57421875" style="6" customWidth="1"/>
    <col min="2" max="2" width="39.00390625" style="15" customWidth="1"/>
    <col min="3" max="3" width="48.7109375" style="0" customWidth="1"/>
    <col min="4" max="4" width="37.28125" style="0" customWidth="1"/>
    <col min="5" max="5" width="16.8515625" style="0" customWidth="1"/>
    <col min="6" max="6" width="19.57421875" style="0" customWidth="1"/>
    <col min="7" max="7" width="17.8515625" style="0" customWidth="1"/>
    <col min="8" max="8" width="21.00390625" style="0" customWidth="1"/>
    <col min="9" max="9" width="13.28125" style="0" customWidth="1"/>
    <col min="10" max="11" width="17.8515625" style="0" customWidth="1"/>
    <col min="12" max="12" width="19.8515625" style="0" customWidth="1"/>
    <col min="13" max="13" width="17.8515625" style="0" customWidth="1"/>
    <col min="14" max="14" width="22.421875" style="0" customWidth="1"/>
    <col min="15" max="15" width="20.00390625" style="0" customWidth="1"/>
    <col min="16" max="16" width="15.57421875" style="0" customWidth="1"/>
    <col min="17" max="17" width="21.421875" style="0" customWidth="1"/>
  </cols>
  <sheetData>
    <row r="3" spans="9:14" ht="18.75">
      <c r="I3" s="1"/>
      <c r="N3" s="1" t="s">
        <v>0</v>
      </c>
    </row>
    <row r="4" spans="9:15" ht="18.75">
      <c r="I4" s="1"/>
      <c r="N4" s="2" t="s">
        <v>1</v>
      </c>
      <c r="O4" s="7" t="s">
        <v>2</v>
      </c>
    </row>
    <row r="5" spans="1:12" ht="54" customHeight="1">
      <c r="A5" s="10"/>
      <c r="C5" s="116"/>
      <c r="D5" s="116"/>
      <c r="E5" s="116"/>
      <c r="F5" s="116"/>
      <c r="G5" s="116"/>
      <c r="H5" s="116"/>
      <c r="I5" s="116"/>
      <c r="J5" s="116"/>
      <c r="K5" s="64"/>
      <c r="L5" s="64"/>
    </row>
    <row r="6" spans="1:15" ht="24.75" customHeight="1">
      <c r="A6" s="10"/>
      <c r="C6" s="64"/>
      <c r="D6" s="64"/>
      <c r="E6" s="64"/>
      <c r="F6" s="64"/>
      <c r="G6" s="64"/>
      <c r="H6" s="64"/>
      <c r="I6" s="64"/>
      <c r="J6" s="64"/>
      <c r="K6" s="64"/>
      <c r="L6" s="64"/>
      <c r="M6" s="1" t="s">
        <v>145</v>
      </c>
      <c r="O6" s="37"/>
    </row>
    <row r="7" spans="1:15" ht="30.75" customHeight="1">
      <c r="A7" s="10"/>
      <c r="C7" s="64"/>
      <c r="D7" s="64"/>
      <c r="E7" s="64"/>
      <c r="F7" s="64"/>
      <c r="G7" s="64"/>
      <c r="H7" s="64"/>
      <c r="I7" s="64"/>
      <c r="J7" s="64"/>
      <c r="K7" s="64"/>
      <c r="L7" s="64"/>
      <c r="M7" s="19"/>
      <c r="O7" s="19"/>
    </row>
    <row r="8" spans="1:15" ht="34.5" customHeight="1">
      <c r="A8" s="10"/>
      <c r="C8" s="64"/>
      <c r="D8" s="64"/>
      <c r="E8" s="64"/>
      <c r="F8" s="64"/>
      <c r="G8" s="64"/>
      <c r="H8" s="64"/>
      <c r="I8" s="64"/>
      <c r="J8" s="64"/>
      <c r="K8" s="64"/>
      <c r="L8" s="64"/>
      <c r="M8" s="31" t="s">
        <v>3</v>
      </c>
      <c r="N8" s="31" t="s">
        <v>4</v>
      </c>
      <c r="O8" s="31"/>
    </row>
    <row r="9" spans="1:12" ht="29.25" customHeight="1" hidden="1">
      <c r="A9" s="29"/>
      <c r="B9" s="61"/>
      <c r="C9" s="61"/>
      <c r="D9" s="61"/>
      <c r="E9" s="61"/>
      <c r="F9" s="61"/>
      <c r="G9" s="61"/>
      <c r="H9" s="61"/>
      <c r="I9" s="61"/>
      <c r="J9" s="61"/>
      <c r="K9" s="61"/>
      <c r="L9" s="64"/>
    </row>
    <row r="10" spans="1:15" ht="45.75" customHeight="1">
      <c r="A10" s="87"/>
      <c r="B10" s="87"/>
      <c r="C10" s="87"/>
      <c r="D10" s="87"/>
      <c r="E10" s="87"/>
      <c r="F10" s="87"/>
      <c r="G10" s="87"/>
      <c r="H10" s="87"/>
      <c r="I10" s="87"/>
      <c r="J10" s="87"/>
      <c r="K10" s="87"/>
      <c r="L10" s="87"/>
      <c r="M10" s="87"/>
      <c r="N10" s="87"/>
      <c r="O10" s="87"/>
    </row>
    <row r="11" spans="1:15" ht="15">
      <c r="A11" s="12"/>
      <c r="B11" s="16"/>
      <c r="C11" s="12"/>
      <c r="D11" s="12"/>
      <c r="E11" s="12"/>
      <c r="F11" s="12"/>
      <c r="G11" s="12"/>
      <c r="H11" s="12"/>
      <c r="I11" s="12"/>
      <c r="J11" s="12"/>
      <c r="K11" s="12"/>
      <c r="L11" s="12"/>
      <c r="M11" s="12"/>
      <c r="N11" s="12"/>
      <c r="O11" s="12"/>
    </row>
    <row r="12" spans="1:17" ht="54.75" customHeight="1">
      <c r="A12"/>
      <c r="B12" s="117" t="s">
        <v>5</v>
      </c>
      <c r="C12" s="117"/>
      <c r="D12" s="16"/>
      <c r="E12" s="16"/>
      <c r="F12" s="38"/>
      <c r="G12" s="38"/>
      <c r="H12" s="39"/>
      <c r="O12" s="118" t="s">
        <v>6</v>
      </c>
      <c r="P12" s="118"/>
      <c r="Q12" s="118"/>
    </row>
    <row r="13" spans="1:17" ht="144" customHeight="1">
      <c r="A13" s="3" t="s">
        <v>7</v>
      </c>
      <c r="B13" s="3" t="s">
        <v>8</v>
      </c>
      <c r="C13" s="3" t="s">
        <v>9</v>
      </c>
      <c r="D13" s="3" t="s">
        <v>10</v>
      </c>
      <c r="E13" s="3" t="s">
        <v>11</v>
      </c>
      <c r="F13" s="113" t="s">
        <v>12</v>
      </c>
      <c r="G13" s="4" t="s">
        <v>13</v>
      </c>
      <c r="H13" s="50" t="s">
        <v>14</v>
      </c>
      <c r="I13" s="50" t="s">
        <v>15</v>
      </c>
      <c r="J13" s="50" t="s">
        <v>16</v>
      </c>
      <c r="K13" s="50" t="s">
        <v>17</v>
      </c>
      <c r="L13" s="50" t="s">
        <v>18</v>
      </c>
      <c r="M13" s="50" t="s">
        <v>19</v>
      </c>
      <c r="N13" s="50" t="s">
        <v>20</v>
      </c>
      <c r="O13" s="51" t="s">
        <v>21</v>
      </c>
      <c r="P13" s="51" t="s">
        <v>22</v>
      </c>
      <c r="Q13" s="51" t="s">
        <v>23</v>
      </c>
    </row>
    <row r="14" spans="1:17" s="20" customFormat="1" ht="129" customHeight="1">
      <c r="A14" s="65">
        <v>1</v>
      </c>
      <c r="B14" s="73" t="s">
        <v>24</v>
      </c>
      <c r="C14" s="33" t="s">
        <v>25</v>
      </c>
      <c r="D14" s="41"/>
      <c r="E14" s="41"/>
      <c r="F14" s="82">
        <v>2</v>
      </c>
      <c r="G14" s="62" t="s">
        <v>26</v>
      </c>
      <c r="H14" s="18"/>
      <c r="I14" s="17"/>
      <c r="J14" s="13">
        <f aca="true" t="shared" si="0" ref="J14">SUM(H14*I14)/100</f>
        <v>0</v>
      </c>
      <c r="K14" s="13">
        <f aca="true" t="shared" si="1" ref="K14">SUM(H14+J14)</f>
        <v>0</v>
      </c>
      <c r="L14" s="13">
        <f aca="true" t="shared" si="2" ref="L14">SUM(F14*H14)</f>
        <v>0</v>
      </c>
      <c r="M14" s="13">
        <f aca="true" t="shared" si="3" ref="M14">SUM(L14*I14)/100</f>
        <v>0</v>
      </c>
      <c r="N14" s="13">
        <f aca="true" t="shared" si="4" ref="N14">SUM(L14:M14)</f>
        <v>0</v>
      </c>
      <c r="O14" s="13"/>
      <c r="P14" s="53"/>
      <c r="Q14" s="13">
        <f aca="true" t="shared" si="5" ref="Q14:Q45">SUM(H14*P14)</f>
        <v>0</v>
      </c>
    </row>
    <row r="15" spans="1:17" s="20" customFormat="1" ht="118.5" customHeight="1">
      <c r="A15" s="65">
        <v>2</v>
      </c>
      <c r="B15" s="73" t="s">
        <v>24</v>
      </c>
      <c r="C15" s="33" t="s">
        <v>27</v>
      </c>
      <c r="D15" s="41"/>
      <c r="E15" s="41"/>
      <c r="F15" s="33">
        <v>4</v>
      </c>
      <c r="G15" s="62" t="s">
        <v>26</v>
      </c>
      <c r="H15" s="18"/>
      <c r="I15" s="17"/>
      <c r="J15" s="13">
        <f aca="true" t="shared" si="6" ref="J15:J49">SUM(H15*I15)/100</f>
        <v>0</v>
      </c>
      <c r="K15" s="13">
        <f aca="true" t="shared" si="7" ref="K15:K49">SUM(H15+J15)</f>
        <v>0</v>
      </c>
      <c r="L15" s="13">
        <f aca="true" t="shared" si="8" ref="L15:L49">SUM(F15*H15)</f>
        <v>0</v>
      </c>
      <c r="M15" s="13">
        <f aca="true" t="shared" si="9" ref="M15:M49">SUM(L15*I15)/100</f>
        <v>0</v>
      </c>
      <c r="N15" s="13">
        <f aca="true" t="shared" si="10" ref="N15:N49">SUM(L15:M15)</f>
        <v>0</v>
      </c>
      <c r="O15" s="13"/>
      <c r="P15" s="53"/>
      <c r="Q15" s="13">
        <f t="shared" si="5"/>
        <v>0</v>
      </c>
    </row>
    <row r="16" spans="1:17" s="20" customFormat="1" ht="59.45" customHeight="1">
      <c r="A16" s="65">
        <v>3</v>
      </c>
      <c r="B16" s="73" t="s">
        <v>28</v>
      </c>
      <c r="C16" s="66" t="s">
        <v>29</v>
      </c>
      <c r="D16" s="41"/>
      <c r="E16" s="41"/>
      <c r="F16" s="33">
        <v>1</v>
      </c>
      <c r="G16" s="62" t="s">
        <v>26</v>
      </c>
      <c r="H16" s="18"/>
      <c r="I16" s="17"/>
      <c r="J16" s="13">
        <f t="shared" si="6"/>
        <v>0</v>
      </c>
      <c r="K16" s="13">
        <f t="shared" si="7"/>
        <v>0</v>
      </c>
      <c r="L16" s="13">
        <f t="shared" si="8"/>
        <v>0</v>
      </c>
      <c r="M16" s="13">
        <f t="shared" si="9"/>
        <v>0</v>
      </c>
      <c r="N16" s="13">
        <f t="shared" si="10"/>
        <v>0</v>
      </c>
      <c r="O16" s="13"/>
      <c r="P16" s="53"/>
      <c r="Q16" s="13">
        <f t="shared" si="5"/>
        <v>0</v>
      </c>
    </row>
    <row r="17" spans="1:17" s="20" customFormat="1" ht="57" customHeight="1">
      <c r="A17" s="65">
        <v>4</v>
      </c>
      <c r="B17" s="77" t="s">
        <v>30</v>
      </c>
      <c r="C17" s="78" t="s">
        <v>31</v>
      </c>
      <c r="D17" s="41"/>
      <c r="E17" s="41"/>
      <c r="F17" s="33">
        <v>1</v>
      </c>
      <c r="G17" s="62" t="s">
        <v>26</v>
      </c>
      <c r="H17" s="18"/>
      <c r="I17" s="17"/>
      <c r="J17" s="13">
        <f t="shared" si="6"/>
        <v>0</v>
      </c>
      <c r="K17" s="13">
        <f t="shared" si="7"/>
        <v>0</v>
      </c>
      <c r="L17" s="13">
        <f t="shared" si="8"/>
        <v>0</v>
      </c>
      <c r="M17" s="13">
        <f t="shared" si="9"/>
        <v>0</v>
      </c>
      <c r="N17" s="13">
        <f t="shared" si="10"/>
        <v>0</v>
      </c>
      <c r="O17" s="13"/>
      <c r="P17" s="53"/>
      <c r="Q17" s="13">
        <f t="shared" si="5"/>
        <v>0</v>
      </c>
    </row>
    <row r="18" spans="1:17" s="20" customFormat="1" ht="85.9" customHeight="1">
      <c r="A18" s="65">
        <v>5</v>
      </c>
      <c r="B18" s="73" t="s">
        <v>32</v>
      </c>
      <c r="C18" s="78" t="s">
        <v>33</v>
      </c>
      <c r="D18" s="88"/>
      <c r="E18" s="88"/>
      <c r="F18" s="33">
        <v>2</v>
      </c>
      <c r="G18" s="62" t="s">
        <v>26</v>
      </c>
      <c r="H18" s="18"/>
      <c r="I18" s="17"/>
      <c r="J18" s="13">
        <f t="shared" si="6"/>
        <v>0</v>
      </c>
      <c r="K18" s="13">
        <f t="shared" si="7"/>
        <v>0</v>
      </c>
      <c r="L18" s="13">
        <f t="shared" si="8"/>
        <v>0</v>
      </c>
      <c r="M18" s="13">
        <f t="shared" si="9"/>
        <v>0</v>
      </c>
      <c r="N18" s="13">
        <f t="shared" si="10"/>
        <v>0</v>
      </c>
      <c r="O18" s="13"/>
      <c r="P18" s="53"/>
      <c r="Q18" s="13">
        <f t="shared" si="5"/>
        <v>0</v>
      </c>
    </row>
    <row r="19" spans="1:17" s="20" customFormat="1" ht="55.9" customHeight="1">
      <c r="A19" s="65">
        <v>6</v>
      </c>
      <c r="B19" s="73" t="s">
        <v>34</v>
      </c>
      <c r="C19" s="78" t="s">
        <v>35</v>
      </c>
      <c r="D19" s="41"/>
      <c r="E19" s="41"/>
      <c r="F19" s="33">
        <v>2</v>
      </c>
      <c r="G19" s="62" t="s">
        <v>26</v>
      </c>
      <c r="H19" s="18"/>
      <c r="I19" s="14"/>
      <c r="J19" s="13">
        <f t="shared" si="6"/>
        <v>0</v>
      </c>
      <c r="K19" s="13">
        <f t="shared" si="7"/>
        <v>0</v>
      </c>
      <c r="L19" s="13">
        <f t="shared" si="8"/>
        <v>0</v>
      </c>
      <c r="M19" s="13">
        <f t="shared" si="9"/>
        <v>0</v>
      </c>
      <c r="N19" s="13">
        <f t="shared" si="10"/>
        <v>0</v>
      </c>
      <c r="O19" s="13"/>
      <c r="P19" s="53"/>
      <c r="Q19" s="13">
        <f t="shared" si="5"/>
        <v>0</v>
      </c>
    </row>
    <row r="20" spans="1:17" s="20" customFormat="1" ht="54" customHeight="1">
      <c r="A20" s="65">
        <v>7</v>
      </c>
      <c r="B20" s="73" t="s">
        <v>36</v>
      </c>
      <c r="C20" s="17" t="s">
        <v>37</v>
      </c>
      <c r="D20" s="41"/>
      <c r="E20" s="41"/>
      <c r="F20" s="33">
        <v>8</v>
      </c>
      <c r="G20" s="62" t="s">
        <v>26</v>
      </c>
      <c r="H20" s="18"/>
      <c r="I20" s="17"/>
      <c r="J20" s="13">
        <f t="shared" si="6"/>
        <v>0</v>
      </c>
      <c r="K20" s="13">
        <f t="shared" si="7"/>
        <v>0</v>
      </c>
      <c r="L20" s="13">
        <f t="shared" si="8"/>
        <v>0</v>
      </c>
      <c r="M20" s="13">
        <f t="shared" si="9"/>
        <v>0</v>
      </c>
      <c r="N20" s="13">
        <f t="shared" si="10"/>
        <v>0</v>
      </c>
      <c r="O20" s="13"/>
      <c r="P20" s="53"/>
      <c r="Q20" s="13">
        <f t="shared" si="5"/>
        <v>0</v>
      </c>
    </row>
    <row r="21" spans="1:17" s="20" customFormat="1" ht="65.45" customHeight="1">
      <c r="A21" s="65">
        <v>8</v>
      </c>
      <c r="B21" s="73" t="s">
        <v>32</v>
      </c>
      <c r="C21" s="78" t="s">
        <v>38</v>
      </c>
      <c r="D21" s="41"/>
      <c r="E21" s="41"/>
      <c r="F21" s="33">
        <v>8</v>
      </c>
      <c r="G21" s="62" t="s">
        <v>26</v>
      </c>
      <c r="H21" s="18"/>
      <c r="I21" s="17"/>
      <c r="J21" s="13">
        <f t="shared" si="6"/>
        <v>0</v>
      </c>
      <c r="K21" s="13">
        <f t="shared" si="7"/>
        <v>0</v>
      </c>
      <c r="L21" s="13">
        <f t="shared" si="8"/>
        <v>0</v>
      </c>
      <c r="M21" s="13">
        <f t="shared" si="9"/>
        <v>0</v>
      </c>
      <c r="N21" s="13">
        <f t="shared" si="10"/>
        <v>0</v>
      </c>
      <c r="O21" s="13"/>
      <c r="P21" s="53"/>
      <c r="Q21" s="13">
        <f t="shared" si="5"/>
        <v>0</v>
      </c>
    </row>
    <row r="22" spans="1:17" s="20" customFormat="1" ht="57" customHeight="1">
      <c r="A22" s="65">
        <v>9</v>
      </c>
      <c r="B22" s="73" t="s">
        <v>34</v>
      </c>
      <c r="C22" s="17" t="s">
        <v>39</v>
      </c>
      <c r="D22" s="33"/>
      <c r="E22" s="33"/>
      <c r="F22" s="33">
        <v>8</v>
      </c>
      <c r="G22" s="62" t="s">
        <v>26</v>
      </c>
      <c r="H22" s="18"/>
      <c r="I22" s="17"/>
      <c r="J22" s="13">
        <f t="shared" si="6"/>
        <v>0</v>
      </c>
      <c r="K22" s="13">
        <f t="shared" si="7"/>
        <v>0</v>
      </c>
      <c r="L22" s="13">
        <f t="shared" si="8"/>
        <v>0</v>
      </c>
      <c r="M22" s="13">
        <f t="shared" si="9"/>
        <v>0</v>
      </c>
      <c r="N22" s="13">
        <f t="shared" si="10"/>
        <v>0</v>
      </c>
      <c r="O22" s="13"/>
      <c r="P22" s="53"/>
      <c r="Q22" s="13">
        <f t="shared" si="5"/>
        <v>0</v>
      </c>
    </row>
    <row r="23" spans="1:17" s="20" customFormat="1" ht="59.45" customHeight="1">
      <c r="A23" s="65">
        <v>10</v>
      </c>
      <c r="B23" s="73" t="s">
        <v>34</v>
      </c>
      <c r="C23" s="66" t="s">
        <v>40</v>
      </c>
      <c r="D23" s="33"/>
      <c r="E23" s="33"/>
      <c r="F23" s="33">
        <v>1</v>
      </c>
      <c r="G23" s="62" t="s">
        <v>26</v>
      </c>
      <c r="H23" s="18"/>
      <c r="I23" s="17"/>
      <c r="J23" s="13">
        <f t="shared" si="6"/>
        <v>0</v>
      </c>
      <c r="K23" s="13">
        <f t="shared" si="7"/>
        <v>0</v>
      </c>
      <c r="L23" s="13">
        <f t="shared" si="8"/>
        <v>0</v>
      </c>
      <c r="M23" s="13">
        <f t="shared" si="9"/>
        <v>0</v>
      </c>
      <c r="N23" s="13">
        <f t="shared" si="10"/>
        <v>0</v>
      </c>
      <c r="O23" s="13"/>
      <c r="P23" s="53"/>
      <c r="Q23" s="13">
        <f t="shared" si="5"/>
        <v>0</v>
      </c>
    </row>
    <row r="24" spans="1:17" s="20" customFormat="1" ht="60" customHeight="1">
      <c r="A24" s="65">
        <v>11</v>
      </c>
      <c r="B24" s="86" t="s">
        <v>34</v>
      </c>
      <c r="C24" s="33" t="s">
        <v>41</v>
      </c>
      <c r="D24" s="89"/>
      <c r="E24" s="89"/>
      <c r="F24" s="33">
        <v>1</v>
      </c>
      <c r="G24" s="62" t="s">
        <v>26</v>
      </c>
      <c r="H24" s="90"/>
      <c r="I24" s="17"/>
      <c r="J24" s="13">
        <f t="shared" si="6"/>
        <v>0</v>
      </c>
      <c r="K24" s="13">
        <f t="shared" si="7"/>
        <v>0</v>
      </c>
      <c r="L24" s="13">
        <f t="shared" si="8"/>
        <v>0</v>
      </c>
      <c r="M24" s="13">
        <f t="shared" si="9"/>
        <v>0</v>
      </c>
      <c r="N24" s="13">
        <f t="shared" si="10"/>
        <v>0</v>
      </c>
      <c r="O24" s="13"/>
      <c r="P24" s="53"/>
      <c r="Q24" s="13">
        <f t="shared" si="5"/>
        <v>0</v>
      </c>
    </row>
    <row r="25" spans="1:17" s="20" customFormat="1" ht="63" customHeight="1">
      <c r="A25" s="65">
        <v>12</v>
      </c>
      <c r="B25" s="86" t="s">
        <v>34</v>
      </c>
      <c r="C25" s="33" t="s">
        <v>42</v>
      </c>
      <c r="D25" s="89"/>
      <c r="E25" s="89"/>
      <c r="F25" s="62">
        <v>1</v>
      </c>
      <c r="G25" s="62" t="s">
        <v>26</v>
      </c>
      <c r="H25" s="90"/>
      <c r="I25" s="17"/>
      <c r="J25" s="13">
        <f t="shared" si="6"/>
        <v>0</v>
      </c>
      <c r="K25" s="13">
        <f t="shared" si="7"/>
        <v>0</v>
      </c>
      <c r="L25" s="13">
        <f t="shared" si="8"/>
        <v>0</v>
      </c>
      <c r="M25" s="13">
        <f t="shared" si="9"/>
        <v>0</v>
      </c>
      <c r="N25" s="13">
        <f t="shared" si="10"/>
        <v>0</v>
      </c>
      <c r="O25" s="13"/>
      <c r="P25" s="53"/>
      <c r="Q25" s="13">
        <f t="shared" si="5"/>
        <v>0</v>
      </c>
    </row>
    <row r="26" spans="1:17" s="20" customFormat="1" ht="105">
      <c r="A26" s="65">
        <v>13</v>
      </c>
      <c r="B26" s="80" t="s">
        <v>43</v>
      </c>
      <c r="C26" s="66" t="s">
        <v>44</v>
      </c>
      <c r="D26" s="89"/>
      <c r="E26" s="89"/>
      <c r="F26" s="62">
        <v>10</v>
      </c>
      <c r="G26" s="62" t="s">
        <v>26</v>
      </c>
      <c r="H26" s="62"/>
      <c r="I26" s="17"/>
      <c r="J26" s="13">
        <f t="shared" si="6"/>
        <v>0</v>
      </c>
      <c r="K26" s="13">
        <f t="shared" si="7"/>
        <v>0</v>
      </c>
      <c r="L26" s="13">
        <f t="shared" si="8"/>
        <v>0</v>
      </c>
      <c r="M26" s="13">
        <f t="shared" si="9"/>
        <v>0</v>
      </c>
      <c r="N26" s="13">
        <f t="shared" si="10"/>
        <v>0</v>
      </c>
      <c r="O26" s="13"/>
      <c r="P26" s="53"/>
      <c r="Q26" s="13">
        <f t="shared" si="5"/>
        <v>0</v>
      </c>
    </row>
    <row r="27" spans="1:17" s="20" customFormat="1" ht="105">
      <c r="A27" s="65">
        <v>14</v>
      </c>
      <c r="B27" s="80" t="s">
        <v>43</v>
      </c>
      <c r="C27" s="66" t="s">
        <v>45</v>
      </c>
      <c r="D27" s="89"/>
      <c r="E27" s="89"/>
      <c r="F27" s="62">
        <v>4</v>
      </c>
      <c r="G27" s="62" t="s">
        <v>26</v>
      </c>
      <c r="H27" s="62"/>
      <c r="I27" s="17"/>
      <c r="J27" s="13">
        <f t="shared" si="6"/>
        <v>0</v>
      </c>
      <c r="K27" s="13">
        <f t="shared" si="7"/>
        <v>0</v>
      </c>
      <c r="L27" s="13">
        <f t="shared" si="8"/>
        <v>0</v>
      </c>
      <c r="M27" s="13">
        <f t="shared" si="9"/>
        <v>0</v>
      </c>
      <c r="N27" s="13">
        <f t="shared" si="10"/>
        <v>0</v>
      </c>
      <c r="O27" s="13"/>
      <c r="P27" s="53"/>
      <c r="Q27" s="13">
        <f t="shared" si="5"/>
        <v>0</v>
      </c>
    </row>
    <row r="28" spans="1:17" s="20" customFormat="1" ht="105">
      <c r="A28" s="65">
        <v>15</v>
      </c>
      <c r="B28" s="80" t="s">
        <v>43</v>
      </c>
      <c r="C28" s="66" t="s">
        <v>46</v>
      </c>
      <c r="D28" s="89"/>
      <c r="E28" s="89"/>
      <c r="F28" s="62">
        <v>2</v>
      </c>
      <c r="G28" s="62" t="s">
        <v>26</v>
      </c>
      <c r="H28" s="62"/>
      <c r="I28" s="17"/>
      <c r="J28" s="13">
        <f t="shared" si="6"/>
        <v>0</v>
      </c>
      <c r="K28" s="13">
        <f t="shared" si="7"/>
        <v>0</v>
      </c>
      <c r="L28" s="13">
        <f t="shared" si="8"/>
        <v>0</v>
      </c>
      <c r="M28" s="13">
        <f t="shared" si="9"/>
        <v>0</v>
      </c>
      <c r="N28" s="13">
        <f t="shared" si="10"/>
        <v>0</v>
      </c>
      <c r="O28" s="13"/>
      <c r="P28" s="53"/>
      <c r="Q28" s="13">
        <f t="shared" si="5"/>
        <v>0</v>
      </c>
    </row>
    <row r="29" spans="1:17" s="20" customFormat="1" ht="120">
      <c r="A29" s="65">
        <v>16</v>
      </c>
      <c r="B29" s="80" t="s">
        <v>47</v>
      </c>
      <c r="C29" s="66" t="s">
        <v>48</v>
      </c>
      <c r="D29" s="89"/>
      <c r="E29" s="89"/>
      <c r="F29" s="62">
        <v>1</v>
      </c>
      <c r="G29" s="62" t="s">
        <v>26</v>
      </c>
      <c r="H29" s="62"/>
      <c r="I29" s="17"/>
      <c r="J29" s="13">
        <f t="shared" si="6"/>
        <v>0</v>
      </c>
      <c r="K29" s="13">
        <f t="shared" si="7"/>
        <v>0</v>
      </c>
      <c r="L29" s="13">
        <f t="shared" si="8"/>
        <v>0</v>
      </c>
      <c r="M29" s="13">
        <f t="shared" si="9"/>
        <v>0</v>
      </c>
      <c r="N29" s="13">
        <f t="shared" si="10"/>
        <v>0</v>
      </c>
      <c r="O29" s="13"/>
      <c r="P29" s="53"/>
      <c r="Q29" s="13">
        <f t="shared" si="5"/>
        <v>0</v>
      </c>
    </row>
    <row r="30" spans="1:17" s="20" customFormat="1" ht="120">
      <c r="A30" s="65">
        <v>17</v>
      </c>
      <c r="B30" s="80" t="s">
        <v>47</v>
      </c>
      <c r="C30" s="66" t="s">
        <v>49</v>
      </c>
      <c r="D30" s="89"/>
      <c r="E30" s="89"/>
      <c r="F30" s="62">
        <v>8</v>
      </c>
      <c r="G30" s="62" t="s">
        <v>26</v>
      </c>
      <c r="H30" s="62"/>
      <c r="I30" s="17"/>
      <c r="J30" s="13">
        <f t="shared" si="6"/>
        <v>0</v>
      </c>
      <c r="K30" s="13">
        <f t="shared" si="7"/>
        <v>0</v>
      </c>
      <c r="L30" s="13">
        <f t="shared" si="8"/>
        <v>0</v>
      </c>
      <c r="M30" s="13">
        <f t="shared" si="9"/>
        <v>0</v>
      </c>
      <c r="N30" s="13">
        <f t="shared" si="10"/>
        <v>0</v>
      </c>
      <c r="O30" s="13"/>
      <c r="P30" s="53"/>
      <c r="Q30" s="13">
        <f t="shared" si="5"/>
        <v>0</v>
      </c>
    </row>
    <row r="31" spans="1:17" s="20" customFormat="1" ht="78" customHeight="1">
      <c r="A31" s="65">
        <v>18</v>
      </c>
      <c r="B31" s="80" t="s">
        <v>50</v>
      </c>
      <c r="C31" s="33" t="s">
        <v>51</v>
      </c>
      <c r="D31" s="89"/>
      <c r="E31" s="33"/>
      <c r="F31" s="62">
        <v>2</v>
      </c>
      <c r="G31" s="62" t="s">
        <v>26</v>
      </c>
      <c r="H31" s="62"/>
      <c r="I31" s="17"/>
      <c r="J31" s="13">
        <f t="shared" si="6"/>
        <v>0</v>
      </c>
      <c r="K31" s="13">
        <f t="shared" si="7"/>
        <v>0</v>
      </c>
      <c r="L31" s="13">
        <f t="shared" si="8"/>
        <v>0</v>
      </c>
      <c r="M31" s="13">
        <f t="shared" si="9"/>
        <v>0</v>
      </c>
      <c r="N31" s="13">
        <f t="shared" si="10"/>
        <v>0</v>
      </c>
      <c r="O31" s="13"/>
      <c r="P31" s="53"/>
      <c r="Q31" s="13">
        <f t="shared" si="5"/>
        <v>0</v>
      </c>
    </row>
    <row r="32" spans="1:17" s="20" customFormat="1" ht="78" customHeight="1">
      <c r="A32" s="65">
        <v>19</v>
      </c>
      <c r="B32" s="79" t="s">
        <v>50</v>
      </c>
      <c r="C32" s="33" t="s">
        <v>52</v>
      </c>
      <c r="D32" s="89"/>
      <c r="E32" s="89"/>
      <c r="F32" s="62">
        <v>4</v>
      </c>
      <c r="G32" s="62" t="s">
        <v>26</v>
      </c>
      <c r="H32" s="62"/>
      <c r="I32" s="17"/>
      <c r="J32" s="13">
        <f t="shared" si="6"/>
        <v>0</v>
      </c>
      <c r="K32" s="13">
        <f t="shared" si="7"/>
        <v>0</v>
      </c>
      <c r="L32" s="13">
        <f t="shared" si="8"/>
        <v>0</v>
      </c>
      <c r="M32" s="13">
        <f t="shared" si="9"/>
        <v>0</v>
      </c>
      <c r="N32" s="13">
        <f t="shared" si="10"/>
        <v>0</v>
      </c>
      <c r="O32" s="13"/>
      <c r="P32" s="53"/>
      <c r="Q32" s="13">
        <f t="shared" si="5"/>
        <v>0</v>
      </c>
    </row>
    <row r="33" spans="1:17" s="20" customFormat="1" ht="78" customHeight="1">
      <c r="A33" s="65">
        <v>20</v>
      </c>
      <c r="B33" s="79" t="s">
        <v>53</v>
      </c>
      <c r="C33" s="66" t="s">
        <v>54</v>
      </c>
      <c r="D33" s="89"/>
      <c r="E33" s="89"/>
      <c r="F33" s="62">
        <v>1</v>
      </c>
      <c r="G33" s="62" t="s">
        <v>26</v>
      </c>
      <c r="H33" s="62"/>
      <c r="I33" s="17"/>
      <c r="J33" s="13">
        <f t="shared" si="6"/>
        <v>0</v>
      </c>
      <c r="K33" s="13">
        <f t="shared" si="7"/>
        <v>0</v>
      </c>
      <c r="L33" s="13">
        <f t="shared" si="8"/>
        <v>0</v>
      </c>
      <c r="M33" s="13">
        <f t="shared" si="9"/>
        <v>0</v>
      </c>
      <c r="N33" s="13">
        <f t="shared" si="10"/>
        <v>0</v>
      </c>
      <c r="O33" s="13"/>
      <c r="P33" s="53"/>
      <c r="Q33" s="13">
        <f t="shared" si="5"/>
        <v>0</v>
      </c>
    </row>
    <row r="34" spans="1:17" s="20" customFormat="1" ht="78" customHeight="1">
      <c r="A34" s="65">
        <v>21</v>
      </c>
      <c r="B34" s="79" t="s">
        <v>53</v>
      </c>
      <c r="C34" s="66" t="s">
        <v>55</v>
      </c>
      <c r="D34" s="89"/>
      <c r="E34" s="33"/>
      <c r="F34" s="62">
        <v>1</v>
      </c>
      <c r="G34" s="62" t="s">
        <v>26</v>
      </c>
      <c r="H34" s="62"/>
      <c r="I34" s="17"/>
      <c r="J34" s="13">
        <f t="shared" si="6"/>
        <v>0</v>
      </c>
      <c r="K34" s="13">
        <f t="shared" si="7"/>
        <v>0</v>
      </c>
      <c r="L34" s="13">
        <f t="shared" si="8"/>
        <v>0</v>
      </c>
      <c r="M34" s="13">
        <f t="shared" si="9"/>
        <v>0</v>
      </c>
      <c r="N34" s="13">
        <f t="shared" si="10"/>
        <v>0</v>
      </c>
      <c r="O34" s="13"/>
      <c r="P34" s="53"/>
      <c r="Q34" s="13">
        <f t="shared" si="5"/>
        <v>0</v>
      </c>
    </row>
    <row r="35" spans="1:17" s="20" customFormat="1" ht="124.15" customHeight="1">
      <c r="A35" s="65">
        <v>22</v>
      </c>
      <c r="B35" s="79" t="s">
        <v>56</v>
      </c>
      <c r="C35" s="66" t="s">
        <v>57</v>
      </c>
      <c r="D35" s="89"/>
      <c r="E35" s="33"/>
      <c r="F35" s="62">
        <v>1</v>
      </c>
      <c r="G35" s="62" t="s">
        <v>26</v>
      </c>
      <c r="H35" s="62"/>
      <c r="I35" s="17"/>
      <c r="J35" s="13">
        <f t="shared" si="6"/>
        <v>0</v>
      </c>
      <c r="K35" s="13">
        <f t="shared" si="7"/>
        <v>0</v>
      </c>
      <c r="L35" s="13">
        <f t="shared" si="8"/>
        <v>0</v>
      </c>
      <c r="M35" s="13">
        <f t="shared" si="9"/>
        <v>0</v>
      </c>
      <c r="N35" s="13">
        <f t="shared" si="10"/>
        <v>0</v>
      </c>
      <c r="O35" s="13"/>
      <c r="P35" s="53"/>
      <c r="Q35" s="13">
        <f t="shared" si="5"/>
        <v>0</v>
      </c>
    </row>
    <row r="36" spans="1:17" s="20" customFormat="1" ht="121.15" customHeight="1">
      <c r="A36" s="65">
        <v>23</v>
      </c>
      <c r="B36" s="79" t="s">
        <v>56</v>
      </c>
      <c r="C36" s="66" t="s">
        <v>58</v>
      </c>
      <c r="D36" s="89"/>
      <c r="E36" s="33"/>
      <c r="F36" s="62">
        <v>1</v>
      </c>
      <c r="G36" s="62" t="s">
        <v>26</v>
      </c>
      <c r="H36" s="62"/>
      <c r="I36" s="17"/>
      <c r="J36" s="13">
        <f t="shared" si="6"/>
        <v>0</v>
      </c>
      <c r="K36" s="13">
        <f t="shared" si="7"/>
        <v>0</v>
      </c>
      <c r="L36" s="13">
        <f t="shared" si="8"/>
        <v>0</v>
      </c>
      <c r="M36" s="13">
        <f t="shared" si="9"/>
        <v>0</v>
      </c>
      <c r="N36" s="13">
        <f t="shared" si="10"/>
        <v>0</v>
      </c>
      <c r="O36" s="13"/>
      <c r="P36" s="53"/>
      <c r="Q36" s="13">
        <f t="shared" si="5"/>
        <v>0</v>
      </c>
    </row>
    <row r="37" spans="1:17" s="20" customFormat="1" ht="78" customHeight="1">
      <c r="A37" s="65">
        <v>24</v>
      </c>
      <c r="B37" s="77" t="s">
        <v>59</v>
      </c>
      <c r="C37" s="66" t="s">
        <v>60</v>
      </c>
      <c r="D37" s="89"/>
      <c r="E37" s="33"/>
      <c r="F37" s="62">
        <v>1</v>
      </c>
      <c r="G37" s="62" t="s">
        <v>26</v>
      </c>
      <c r="H37" s="62"/>
      <c r="I37" s="17"/>
      <c r="J37" s="13">
        <f t="shared" si="6"/>
        <v>0</v>
      </c>
      <c r="K37" s="13">
        <f t="shared" si="7"/>
        <v>0</v>
      </c>
      <c r="L37" s="13">
        <f t="shared" si="8"/>
        <v>0</v>
      </c>
      <c r="M37" s="13">
        <f t="shared" si="9"/>
        <v>0</v>
      </c>
      <c r="N37" s="13">
        <f t="shared" si="10"/>
        <v>0</v>
      </c>
      <c r="O37" s="13"/>
      <c r="P37" s="53"/>
      <c r="Q37" s="13">
        <f t="shared" si="5"/>
        <v>0</v>
      </c>
    </row>
    <row r="38" spans="1:17" s="20" customFormat="1" ht="35.25" customHeight="1">
      <c r="A38" s="65">
        <v>25</v>
      </c>
      <c r="B38" s="79" t="s">
        <v>61</v>
      </c>
      <c r="C38" s="66" t="s">
        <v>62</v>
      </c>
      <c r="D38" s="89"/>
      <c r="E38" s="33"/>
      <c r="F38" s="62">
        <v>1</v>
      </c>
      <c r="G38" s="62" t="s">
        <v>26</v>
      </c>
      <c r="H38" s="62"/>
      <c r="I38" s="17"/>
      <c r="J38" s="13">
        <f t="shared" si="6"/>
        <v>0</v>
      </c>
      <c r="K38" s="13">
        <f t="shared" si="7"/>
        <v>0</v>
      </c>
      <c r="L38" s="13">
        <f t="shared" si="8"/>
        <v>0</v>
      </c>
      <c r="M38" s="13">
        <f t="shared" si="9"/>
        <v>0</v>
      </c>
      <c r="N38" s="13">
        <f t="shared" si="10"/>
        <v>0</v>
      </c>
      <c r="O38" s="13"/>
      <c r="P38" s="53"/>
      <c r="Q38" s="13">
        <f t="shared" si="5"/>
        <v>0</v>
      </c>
    </row>
    <row r="39" spans="1:17" s="20" customFormat="1" ht="105">
      <c r="A39" s="65">
        <v>26</v>
      </c>
      <c r="B39" s="77" t="s">
        <v>63</v>
      </c>
      <c r="C39" s="66" t="s">
        <v>64</v>
      </c>
      <c r="D39" s="89"/>
      <c r="E39" s="33"/>
      <c r="F39" s="62">
        <v>1</v>
      </c>
      <c r="G39" s="62" t="s">
        <v>26</v>
      </c>
      <c r="H39" s="62"/>
      <c r="I39" s="17"/>
      <c r="J39" s="13">
        <f t="shared" si="6"/>
        <v>0</v>
      </c>
      <c r="K39" s="13">
        <f t="shared" si="7"/>
        <v>0</v>
      </c>
      <c r="L39" s="13">
        <f t="shared" si="8"/>
        <v>0</v>
      </c>
      <c r="M39" s="13">
        <f t="shared" si="9"/>
        <v>0</v>
      </c>
      <c r="N39" s="13">
        <f t="shared" si="10"/>
        <v>0</v>
      </c>
      <c r="O39" s="13"/>
      <c r="P39" s="53"/>
      <c r="Q39" s="13">
        <f t="shared" si="5"/>
        <v>0</v>
      </c>
    </row>
    <row r="40" spans="1:17" s="20" customFormat="1" ht="60">
      <c r="A40" s="65">
        <v>27</v>
      </c>
      <c r="B40" s="73" t="s">
        <v>65</v>
      </c>
      <c r="C40" s="66" t="s">
        <v>66</v>
      </c>
      <c r="D40" s="89"/>
      <c r="E40" s="33"/>
      <c r="F40" s="62">
        <v>5</v>
      </c>
      <c r="G40" s="62" t="s">
        <v>26</v>
      </c>
      <c r="H40" s="62"/>
      <c r="I40" s="17"/>
      <c r="J40" s="13">
        <f t="shared" si="6"/>
        <v>0</v>
      </c>
      <c r="K40" s="13">
        <f t="shared" si="7"/>
        <v>0</v>
      </c>
      <c r="L40" s="13">
        <f t="shared" si="8"/>
        <v>0</v>
      </c>
      <c r="M40" s="13">
        <f t="shared" si="9"/>
        <v>0</v>
      </c>
      <c r="N40" s="13">
        <f t="shared" si="10"/>
        <v>0</v>
      </c>
      <c r="O40" s="13"/>
      <c r="P40" s="53"/>
      <c r="Q40" s="13">
        <f t="shared" si="5"/>
        <v>0</v>
      </c>
    </row>
    <row r="41" spans="1:17" s="20" customFormat="1" ht="45">
      <c r="A41" s="76">
        <v>28</v>
      </c>
      <c r="B41" s="83" t="s">
        <v>67</v>
      </c>
      <c r="C41" s="84" t="s">
        <v>68</v>
      </c>
      <c r="D41" s="89"/>
      <c r="E41" s="91"/>
      <c r="F41" s="62">
        <v>1</v>
      </c>
      <c r="G41" s="62" t="s">
        <v>26</v>
      </c>
      <c r="H41" s="62"/>
      <c r="I41" s="17"/>
      <c r="J41" s="13">
        <f t="shared" si="6"/>
        <v>0</v>
      </c>
      <c r="K41" s="13">
        <f t="shared" si="7"/>
        <v>0</v>
      </c>
      <c r="L41" s="13">
        <f t="shared" si="8"/>
        <v>0</v>
      </c>
      <c r="M41" s="13">
        <f t="shared" si="9"/>
        <v>0</v>
      </c>
      <c r="N41" s="13">
        <f t="shared" si="10"/>
        <v>0</v>
      </c>
      <c r="O41" s="13"/>
      <c r="P41" s="53"/>
      <c r="Q41" s="13">
        <f t="shared" si="5"/>
        <v>0</v>
      </c>
    </row>
    <row r="42" spans="1:17" s="20" customFormat="1" ht="45">
      <c r="A42" s="65">
        <v>29</v>
      </c>
      <c r="B42" s="83" t="s">
        <v>69</v>
      </c>
      <c r="C42" s="84" t="s">
        <v>70</v>
      </c>
      <c r="D42" s="89"/>
      <c r="E42" s="91"/>
      <c r="F42" s="62">
        <v>4</v>
      </c>
      <c r="G42" s="62" t="s">
        <v>26</v>
      </c>
      <c r="H42" s="62"/>
      <c r="I42" s="17"/>
      <c r="J42" s="13">
        <f t="shared" si="6"/>
        <v>0</v>
      </c>
      <c r="K42" s="13">
        <f t="shared" si="7"/>
        <v>0</v>
      </c>
      <c r="L42" s="13">
        <f t="shared" si="8"/>
        <v>0</v>
      </c>
      <c r="M42" s="13">
        <f t="shared" si="9"/>
        <v>0</v>
      </c>
      <c r="N42" s="13">
        <f t="shared" si="10"/>
        <v>0</v>
      </c>
      <c r="O42" s="13"/>
      <c r="P42" s="53"/>
      <c r="Q42" s="13">
        <f t="shared" si="5"/>
        <v>0</v>
      </c>
    </row>
    <row r="43" spans="1:17" s="20" customFormat="1" ht="165">
      <c r="A43" s="65">
        <v>30</v>
      </c>
      <c r="B43" s="83" t="s">
        <v>71</v>
      </c>
      <c r="C43" s="84" t="s">
        <v>72</v>
      </c>
      <c r="D43" s="89"/>
      <c r="E43" s="18"/>
      <c r="F43" s="62">
        <v>1</v>
      </c>
      <c r="G43" s="62" t="s">
        <v>26</v>
      </c>
      <c r="H43" s="62"/>
      <c r="I43" s="17"/>
      <c r="J43" s="13">
        <f t="shared" si="6"/>
        <v>0</v>
      </c>
      <c r="K43" s="13">
        <f t="shared" si="7"/>
        <v>0</v>
      </c>
      <c r="L43" s="13">
        <f t="shared" si="8"/>
        <v>0</v>
      </c>
      <c r="M43" s="13">
        <f t="shared" si="9"/>
        <v>0</v>
      </c>
      <c r="N43" s="13">
        <f t="shared" si="10"/>
        <v>0</v>
      </c>
      <c r="O43" s="13"/>
      <c r="P43" s="53"/>
      <c r="Q43" s="13">
        <f t="shared" si="5"/>
        <v>0</v>
      </c>
    </row>
    <row r="44" spans="1:17" s="20" customFormat="1" ht="165">
      <c r="A44" s="65">
        <v>31</v>
      </c>
      <c r="B44" s="83" t="s">
        <v>73</v>
      </c>
      <c r="C44" s="84" t="s">
        <v>74</v>
      </c>
      <c r="D44" s="89"/>
      <c r="E44" s="18"/>
      <c r="F44" s="62">
        <v>1</v>
      </c>
      <c r="G44" s="62" t="s">
        <v>26</v>
      </c>
      <c r="H44" s="62"/>
      <c r="I44" s="17"/>
      <c r="J44" s="13">
        <f t="shared" si="6"/>
        <v>0</v>
      </c>
      <c r="K44" s="13">
        <f t="shared" si="7"/>
        <v>0</v>
      </c>
      <c r="L44" s="13">
        <f t="shared" si="8"/>
        <v>0</v>
      </c>
      <c r="M44" s="13">
        <f t="shared" si="9"/>
        <v>0</v>
      </c>
      <c r="N44" s="13">
        <f t="shared" si="10"/>
        <v>0</v>
      </c>
      <c r="O44" s="13"/>
      <c r="P44" s="53"/>
      <c r="Q44" s="13">
        <f t="shared" si="5"/>
        <v>0</v>
      </c>
    </row>
    <row r="45" spans="1:17" s="20" customFormat="1" ht="165">
      <c r="A45" s="65">
        <v>32</v>
      </c>
      <c r="B45" s="83" t="s">
        <v>75</v>
      </c>
      <c r="C45" s="84" t="s">
        <v>76</v>
      </c>
      <c r="D45" s="89"/>
      <c r="E45" s="18"/>
      <c r="F45" s="62">
        <v>1</v>
      </c>
      <c r="G45" s="62" t="s">
        <v>26</v>
      </c>
      <c r="H45" s="62"/>
      <c r="I45" s="17"/>
      <c r="J45" s="13">
        <f t="shared" si="6"/>
        <v>0</v>
      </c>
      <c r="K45" s="13">
        <f t="shared" si="7"/>
        <v>0</v>
      </c>
      <c r="L45" s="13">
        <f t="shared" si="8"/>
        <v>0</v>
      </c>
      <c r="M45" s="13">
        <f t="shared" si="9"/>
        <v>0</v>
      </c>
      <c r="N45" s="13">
        <f t="shared" si="10"/>
        <v>0</v>
      </c>
      <c r="O45" s="13"/>
      <c r="P45" s="53"/>
      <c r="Q45" s="13">
        <f t="shared" si="5"/>
        <v>0</v>
      </c>
    </row>
    <row r="46" spans="1:17" s="20" customFormat="1" ht="48.75" customHeight="1">
      <c r="A46" s="65">
        <v>33</v>
      </c>
      <c r="B46" s="83" t="s">
        <v>77</v>
      </c>
      <c r="C46" s="84" t="s">
        <v>78</v>
      </c>
      <c r="D46" s="33"/>
      <c r="E46" s="91"/>
      <c r="F46" s="62">
        <v>5</v>
      </c>
      <c r="G46" s="62" t="s">
        <v>26</v>
      </c>
      <c r="H46" s="62"/>
      <c r="I46" s="17"/>
      <c r="J46" s="13">
        <f t="shared" si="6"/>
        <v>0</v>
      </c>
      <c r="K46" s="13">
        <f t="shared" si="7"/>
        <v>0</v>
      </c>
      <c r="L46" s="13">
        <f t="shared" si="8"/>
        <v>0</v>
      </c>
      <c r="M46" s="13">
        <f t="shared" si="9"/>
        <v>0</v>
      </c>
      <c r="N46" s="13">
        <f t="shared" si="10"/>
        <v>0</v>
      </c>
      <c r="O46" s="13"/>
      <c r="P46" s="53"/>
      <c r="Q46" s="13">
        <f aca="true" t="shared" si="11" ref="Q46:Q49">SUM(H46*P46)</f>
        <v>0</v>
      </c>
    </row>
    <row r="47" spans="1:17" s="20" customFormat="1" ht="180">
      <c r="A47" s="65">
        <v>34</v>
      </c>
      <c r="B47" s="83" t="s">
        <v>79</v>
      </c>
      <c r="C47" s="84" t="s">
        <v>80</v>
      </c>
      <c r="D47" s="92"/>
      <c r="E47" s="91"/>
      <c r="F47" s="33">
        <v>20</v>
      </c>
      <c r="G47" s="62" t="s">
        <v>81</v>
      </c>
      <c r="H47" s="62"/>
      <c r="I47" s="17"/>
      <c r="J47" s="13">
        <f t="shared" si="6"/>
        <v>0</v>
      </c>
      <c r="K47" s="13">
        <f t="shared" si="7"/>
        <v>0</v>
      </c>
      <c r="L47" s="13">
        <f t="shared" si="8"/>
        <v>0</v>
      </c>
      <c r="M47" s="13">
        <f t="shared" si="9"/>
        <v>0</v>
      </c>
      <c r="N47" s="13">
        <f t="shared" si="10"/>
        <v>0</v>
      </c>
      <c r="O47" s="13"/>
      <c r="P47" s="53"/>
      <c r="Q47" s="13">
        <f t="shared" si="11"/>
        <v>0</v>
      </c>
    </row>
    <row r="48" spans="1:17" s="20" customFormat="1" ht="63.75" customHeight="1">
      <c r="A48" s="65">
        <v>35</v>
      </c>
      <c r="B48" s="73" t="s">
        <v>82</v>
      </c>
      <c r="C48" s="66" t="s">
        <v>83</v>
      </c>
      <c r="D48" s="93"/>
      <c r="E48" s="35"/>
      <c r="F48" s="33">
        <v>4</v>
      </c>
      <c r="G48" s="62" t="s">
        <v>81</v>
      </c>
      <c r="H48" s="62"/>
      <c r="I48" s="17"/>
      <c r="J48" s="13">
        <f t="shared" si="6"/>
        <v>0</v>
      </c>
      <c r="K48" s="13">
        <f t="shared" si="7"/>
        <v>0</v>
      </c>
      <c r="L48" s="13">
        <f t="shared" si="8"/>
        <v>0</v>
      </c>
      <c r="M48" s="13">
        <f t="shared" si="9"/>
        <v>0</v>
      </c>
      <c r="N48" s="13">
        <f t="shared" si="10"/>
        <v>0</v>
      </c>
      <c r="O48" s="13"/>
      <c r="P48" s="53"/>
      <c r="Q48" s="13">
        <f t="shared" si="11"/>
        <v>0</v>
      </c>
    </row>
    <row r="49" spans="1:17" s="20" customFormat="1" ht="105">
      <c r="A49" s="65">
        <v>36</v>
      </c>
      <c r="B49" s="80" t="s">
        <v>84</v>
      </c>
      <c r="C49" s="66" t="s">
        <v>85</v>
      </c>
      <c r="D49" s="33"/>
      <c r="E49" s="94"/>
      <c r="F49" s="33">
        <v>4</v>
      </c>
      <c r="G49" s="62" t="s">
        <v>81</v>
      </c>
      <c r="H49" s="62"/>
      <c r="I49" s="17"/>
      <c r="J49" s="13">
        <f t="shared" si="6"/>
        <v>0</v>
      </c>
      <c r="K49" s="13">
        <f t="shared" si="7"/>
        <v>0</v>
      </c>
      <c r="L49" s="13">
        <f t="shared" si="8"/>
        <v>0</v>
      </c>
      <c r="M49" s="13">
        <f t="shared" si="9"/>
        <v>0</v>
      </c>
      <c r="N49" s="13">
        <f t="shared" si="10"/>
        <v>0</v>
      </c>
      <c r="O49" s="13"/>
      <c r="P49" s="53"/>
      <c r="Q49" s="13">
        <f t="shared" si="11"/>
        <v>0</v>
      </c>
    </row>
    <row r="50" spans="1:14" s="19" customFormat="1" ht="27.6" customHeight="1">
      <c r="A50" s="6"/>
      <c r="B50" s="119" t="s">
        <v>86</v>
      </c>
      <c r="C50" s="120"/>
      <c r="D50" s="121"/>
      <c r="L50" s="74">
        <f>SUM(L14:L49)</f>
        <v>0</v>
      </c>
      <c r="M50" s="74">
        <f aca="true" t="shared" si="12" ref="M50:N50">SUM(M14:M49)</f>
        <v>0</v>
      </c>
      <c r="N50" s="74">
        <f t="shared" si="12"/>
        <v>0</v>
      </c>
    </row>
    <row r="51" spans="1:12" s="19" customFormat="1" ht="15.75">
      <c r="A51" s="24"/>
      <c r="B51" s="22"/>
      <c r="L51" s="63"/>
    </row>
    <row r="52" spans="1:13" s="19" customFormat="1" ht="15" customHeight="1">
      <c r="A52" s="6"/>
      <c r="B52" s="122" t="s">
        <v>87</v>
      </c>
      <c r="C52" s="122"/>
      <c r="D52" s="122"/>
      <c r="E52" s="122"/>
      <c r="F52" s="122"/>
      <c r="G52" s="122"/>
      <c r="H52" s="122"/>
      <c r="I52" s="21"/>
      <c r="M52" s="26"/>
    </row>
    <row r="53" spans="1:15" s="19" customFormat="1" ht="30.6" customHeight="1">
      <c r="A53" s="6"/>
      <c r="B53" s="122"/>
      <c r="C53" s="122"/>
      <c r="D53" s="122"/>
      <c r="E53" s="122"/>
      <c r="F53" s="122"/>
      <c r="G53" s="122"/>
      <c r="H53" s="122"/>
      <c r="I53" s="21"/>
      <c r="L53" s="63"/>
      <c r="M53" s="26"/>
      <c r="O53" s="27"/>
    </row>
    <row r="54" spans="1:13" s="19" customFormat="1" ht="15">
      <c r="A54" s="6"/>
      <c r="B54" s="45"/>
      <c r="C54" s="21"/>
      <c r="D54" s="21"/>
      <c r="E54" s="21"/>
      <c r="F54" s="21"/>
      <c r="G54" s="21"/>
      <c r="I54" s="21"/>
      <c r="L54" s="59"/>
      <c r="M54" s="26"/>
    </row>
    <row r="55" spans="1:13" s="19" customFormat="1" ht="15">
      <c r="A55" s="6"/>
      <c r="B55" s="25"/>
      <c r="C55" s="21"/>
      <c r="D55" s="21"/>
      <c r="E55" s="21"/>
      <c r="F55" s="21"/>
      <c r="G55" s="21"/>
      <c r="I55" s="21"/>
      <c r="M55" s="26"/>
    </row>
    <row r="56" spans="1:13" s="19" customFormat="1" ht="15">
      <c r="A56" s="6"/>
      <c r="B56" s="25"/>
      <c r="C56" s="21"/>
      <c r="D56" s="21"/>
      <c r="E56" s="21"/>
      <c r="F56" s="21"/>
      <c r="G56" s="21"/>
      <c r="I56" s="21"/>
      <c r="M56" s="26"/>
    </row>
    <row r="57" spans="1:13" s="19" customFormat="1" ht="15">
      <c r="A57" s="6"/>
      <c r="B57" s="25"/>
      <c r="C57" s="21"/>
      <c r="D57" s="21"/>
      <c r="E57" s="21"/>
      <c r="F57" s="21"/>
      <c r="G57" s="21"/>
      <c r="I57" s="21"/>
      <c r="M57" s="28"/>
    </row>
    <row r="58" spans="1:13" s="19" customFormat="1" ht="15">
      <c r="A58" s="6"/>
      <c r="B58" s="25"/>
      <c r="C58" s="21"/>
      <c r="D58" s="21"/>
      <c r="E58" s="21"/>
      <c r="F58" s="21"/>
      <c r="G58" s="21"/>
      <c r="I58" s="21"/>
      <c r="M58" s="26"/>
    </row>
    <row r="59" spans="1:13" s="19" customFormat="1" ht="15">
      <c r="A59" s="6"/>
      <c r="B59" s="22"/>
      <c r="C59" s="21"/>
      <c r="D59" s="21"/>
      <c r="E59" s="21"/>
      <c r="F59" s="21"/>
      <c r="G59" s="21"/>
      <c r="I59" s="21"/>
      <c r="M59" s="26"/>
    </row>
    <row r="60" spans="1:13" s="19" customFormat="1" ht="15">
      <c r="A60" s="6"/>
      <c r="B60" s="22"/>
      <c r="C60" s="21"/>
      <c r="D60" s="21"/>
      <c r="E60" s="21"/>
      <c r="F60" s="21"/>
      <c r="G60" s="21"/>
      <c r="I60" s="21"/>
      <c r="M60" s="26"/>
    </row>
    <row r="61" spans="1:2" s="19" customFormat="1" ht="15">
      <c r="A61" s="6"/>
      <c r="B61" s="22"/>
    </row>
    <row r="62" spans="1:2" s="19" customFormat="1" ht="15">
      <c r="A62" s="6"/>
      <c r="B62" s="22"/>
    </row>
    <row r="63" spans="1:2" s="19" customFormat="1" ht="15">
      <c r="A63" s="6"/>
      <c r="B63" s="22"/>
    </row>
    <row r="64" spans="1:2" s="19" customFormat="1" ht="15">
      <c r="A64" s="6"/>
      <c r="B64" s="22"/>
    </row>
  </sheetData>
  <sheetProtection algorithmName="SHA-512" hashValue="ZnggLTOBlE4qxLctvwgxCzY3y66pvwAetAG1JCTRMKiFsK3jj70PhkqyXpAyuqPlfsvvo1yJCLVdkxPeTZ28vw==" saltValue="1KoQjM+f6m71idTlYNsTcQ==" spinCount="100000" sheet="1" objects="1" scenarios="1" formatRows="0"/>
  <protectedRanges>
    <protectedRange sqref="H1:Q1048576" name="Oblast4"/>
    <protectedRange sqref="D1:E1048576" name="Oblast2"/>
    <protectedRange sqref="A1:C1048576" name="Oblast1"/>
    <protectedRange sqref="F1:G1048576" name="Oblast3"/>
  </protectedRanges>
  <autoFilter ref="A10:O26"/>
  <mergeCells count="5">
    <mergeCell ref="C5:J5"/>
    <mergeCell ref="B12:C12"/>
    <mergeCell ref="O12:Q12"/>
    <mergeCell ref="B50:D50"/>
    <mergeCell ref="B52:H53"/>
  </mergeCells>
  <printOptions/>
  <pageMargins left="0.2362204724409449" right="0.2362204724409449" top="0.7480314960629921" bottom="0.7480314960629921" header="0.31496062992125984" footer="0.31496062992125984"/>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25"/>
  <sheetViews>
    <sheetView view="pageBreakPreview" zoomScale="85" zoomScaleSheetLayoutView="85" workbookViewId="0" topLeftCell="A1">
      <selection activeCell="H1" sqref="H1:Q1048576"/>
    </sheetView>
  </sheetViews>
  <sheetFormatPr defaultColWidth="9.140625" defaultRowHeight="15"/>
  <cols>
    <col min="1" max="1" width="8.8515625" style="0" customWidth="1"/>
    <col min="2" max="2" width="23.00390625" style="0" customWidth="1"/>
    <col min="3" max="3" width="51.28125" style="0" customWidth="1"/>
    <col min="4" max="4" width="36.57421875" style="0" customWidth="1"/>
    <col min="5" max="5" width="19.421875" style="0" customWidth="1"/>
    <col min="6" max="6" width="21.7109375" style="0" customWidth="1"/>
    <col min="7" max="7" width="13.140625" style="0" customWidth="1"/>
    <col min="8" max="8" width="23.00390625" style="0" customWidth="1"/>
    <col min="9" max="9" width="15.7109375" style="0" customWidth="1"/>
    <col min="10" max="10" width="15.421875" style="0" customWidth="1"/>
    <col min="11" max="11" width="12.421875" style="0" customWidth="1"/>
    <col min="12" max="12" width="19.28125" style="0" customWidth="1"/>
    <col min="13" max="13" width="21.00390625" style="0" customWidth="1"/>
    <col min="14" max="14" width="19.28125" style="0" customWidth="1"/>
    <col min="15" max="15" width="16.140625" style="0" customWidth="1"/>
    <col min="16" max="16" width="13.7109375" style="0" customWidth="1"/>
    <col min="17" max="17" width="13.140625" style="0" customWidth="1"/>
    <col min="18" max="253" width="8.8515625" style="0" customWidth="1"/>
    <col min="254" max="254" width="23.00390625" style="0" customWidth="1"/>
    <col min="255" max="255" width="51.28125" style="0" customWidth="1"/>
    <col min="256" max="256" width="36.28125" style="0" customWidth="1"/>
    <col min="257" max="257" width="13.140625" style="0" customWidth="1"/>
    <col min="258" max="258" width="16.421875" style="0" customWidth="1"/>
    <col min="259" max="259" width="8.8515625" style="0" customWidth="1"/>
    <col min="260" max="260" width="15.421875" style="0" customWidth="1"/>
    <col min="261" max="261" width="12.421875" style="0" customWidth="1"/>
    <col min="262" max="262" width="8.8515625" style="0" customWidth="1"/>
    <col min="263" max="263" width="12.8515625" style="0" customWidth="1"/>
    <col min="264" max="264" width="17.28125" style="0" customWidth="1"/>
    <col min="265" max="265" width="8.8515625" style="0" customWidth="1"/>
    <col min="266" max="266" width="14.7109375" style="0" customWidth="1"/>
    <col min="267" max="267" width="12.7109375" style="0" customWidth="1"/>
    <col min="268" max="268" width="13.140625" style="0" customWidth="1"/>
    <col min="269" max="269" width="15.140625" style="0" customWidth="1"/>
    <col min="270" max="270" width="13.7109375" style="0" customWidth="1"/>
    <col min="271" max="271" width="13.140625" style="0" customWidth="1"/>
    <col min="272" max="509" width="8.8515625" style="0" customWidth="1"/>
    <col min="510" max="510" width="23.00390625" style="0" customWidth="1"/>
    <col min="511" max="511" width="51.28125" style="0" customWidth="1"/>
    <col min="512" max="512" width="36.28125" style="0" customWidth="1"/>
    <col min="513" max="513" width="13.140625" style="0" customWidth="1"/>
    <col min="514" max="514" width="16.421875" style="0" customWidth="1"/>
    <col min="515" max="515" width="8.8515625" style="0" customWidth="1"/>
    <col min="516" max="516" width="15.421875" style="0" customWidth="1"/>
    <col min="517" max="517" width="12.421875" style="0" customWidth="1"/>
    <col min="518" max="518" width="8.8515625" style="0" customWidth="1"/>
    <col min="519" max="519" width="12.8515625" style="0" customWidth="1"/>
    <col min="520" max="520" width="17.28125" style="0" customWidth="1"/>
    <col min="521" max="521" width="8.8515625" style="0" customWidth="1"/>
    <col min="522" max="522" width="14.7109375" style="0" customWidth="1"/>
    <col min="523" max="523" width="12.7109375" style="0" customWidth="1"/>
    <col min="524" max="524" width="13.140625" style="0" customWidth="1"/>
    <col min="525" max="525" width="15.140625" style="0" customWidth="1"/>
    <col min="526" max="526" width="13.7109375" style="0" customWidth="1"/>
    <col min="527" max="527" width="13.140625" style="0" customWidth="1"/>
    <col min="528" max="765" width="8.8515625" style="0" customWidth="1"/>
    <col min="766" max="766" width="23.00390625" style="0" customWidth="1"/>
    <col min="767" max="767" width="51.28125" style="0" customWidth="1"/>
    <col min="768" max="768" width="36.28125" style="0" customWidth="1"/>
    <col min="769" max="769" width="13.140625" style="0" customWidth="1"/>
    <col min="770" max="770" width="16.421875" style="0" customWidth="1"/>
    <col min="771" max="771" width="8.8515625" style="0" customWidth="1"/>
    <col min="772" max="772" width="15.421875" style="0" customWidth="1"/>
    <col min="773" max="773" width="12.421875" style="0" customWidth="1"/>
    <col min="774" max="774" width="8.8515625" style="0" customWidth="1"/>
    <col min="775" max="775" width="12.8515625" style="0" customWidth="1"/>
    <col min="776" max="776" width="17.28125" style="0" customWidth="1"/>
    <col min="777" max="777" width="8.8515625" style="0" customWidth="1"/>
    <col min="778" max="778" width="14.7109375" style="0" customWidth="1"/>
    <col min="779" max="779" width="12.7109375" style="0" customWidth="1"/>
    <col min="780" max="780" width="13.140625" style="0" customWidth="1"/>
    <col min="781" max="781" width="15.140625" style="0" customWidth="1"/>
    <col min="782" max="782" width="13.7109375" style="0" customWidth="1"/>
    <col min="783" max="783" width="13.140625" style="0" customWidth="1"/>
    <col min="784" max="1021" width="8.8515625" style="0" customWidth="1"/>
    <col min="1022" max="1022" width="23.00390625" style="0" customWidth="1"/>
    <col min="1023" max="1023" width="51.28125" style="0" customWidth="1"/>
    <col min="1024" max="1024" width="36.28125" style="0" customWidth="1"/>
    <col min="1025" max="1025" width="13.140625" style="0" customWidth="1"/>
    <col min="1026" max="1026" width="16.421875" style="0" customWidth="1"/>
    <col min="1027" max="1027" width="8.8515625" style="0" customWidth="1"/>
    <col min="1028" max="1028" width="15.421875" style="0" customWidth="1"/>
    <col min="1029" max="1029" width="12.421875" style="0" customWidth="1"/>
    <col min="1030" max="1030" width="8.8515625" style="0" customWidth="1"/>
    <col min="1031" max="1031" width="12.8515625" style="0" customWidth="1"/>
    <col min="1032" max="1032" width="17.28125" style="0" customWidth="1"/>
    <col min="1033" max="1033" width="8.8515625" style="0" customWidth="1"/>
    <col min="1034" max="1034" width="14.7109375" style="0" customWidth="1"/>
    <col min="1035" max="1035" width="12.7109375" style="0" customWidth="1"/>
    <col min="1036" max="1036" width="13.140625" style="0" customWidth="1"/>
    <col min="1037" max="1037" width="15.140625" style="0" customWidth="1"/>
    <col min="1038" max="1038" width="13.7109375" style="0" customWidth="1"/>
    <col min="1039" max="1039" width="13.140625" style="0" customWidth="1"/>
    <col min="1040" max="1277" width="8.8515625" style="0" customWidth="1"/>
    <col min="1278" max="1278" width="23.00390625" style="0" customWidth="1"/>
    <col min="1279" max="1279" width="51.28125" style="0" customWidth="1"/>
    <col min="1280" max="1280" width="36.28125" style="0" customWidth="1"/>
    <col min="1281" max="1281" width="13.140625" style="0" customWidth="1"/>
    <col min="1282" max="1282" width="16.421875" style="0" customWidth="1"/>
    <col min="1283" max="1283" width="8.8515625" style="0" customWidth="1"/>
    <col min="1284" max="1284" width="15.421875" style="0" customWidth="1"/>
    <col min="1285" max="1285" width="12.421875" style="0" customWidth="1"/>
    <col min="1286" max="1286" width="8.8515625" style="0" customWidth="1"/>
    <col min="1287" max="1287" width="12.8515625" style="0" customWidth="1"/>
    <col min="1288" max="1288" width="17.28125" style="0" customWidth="1"/>
    <col min="1289" max="1289" width="8.8515625" style="0" customWidth="1"/>
    <col min="1290" max="1290" width="14.7109375" style="0" customWidth="1"/>
    <col min="1291" max="1291" width="12.7109375" style="0" customWidth="1"/>
    <col min="1292" max="1292" width="13.140625" style="0" customWidth="1"/>
    <col min="1293" max="1293" width="15.140625" style="0" customWidth="1"/>
    <col min="1294" max="1294" width="13.7109375" style="0" customWidth="1"/>
    <col min="1295" max="1295" width="13.140625" style="0" customWidth="1"/>
    <col min="1296" max="1533" width="8.8515625" style="0" customWidth="1"/>
    <col min="1534" max="1534" width="23.00390625" style="0" customWidth="1"/>
    <col min="1535" max="1535" width="51.28125" style="0" customWidth="1"/>
    <col min="1536" max="1536" width="36.28125" style="0" customWidth="1"/>
    <col min="1537" max="1537" width="13.140625" style="0" customWidth="1"/>
    <col min="1538" max="1538" width="16.421875" style="0" customWidth="1"/>
    <col min="1539" max="1539" width="8.8515625" style="0" customWidth="1"/>
    <col min="1540" max="1540" width="15.421875" style="0" customWidth="1"/>
    <col min="1541" max="1541" width="12.421875" style="0" customWidth="1"/>
    <col min="1542" max="1542" width="8.8515625" style="0" customWidth="1"/>
    <col min="1543" max="1543" width="12.8515625" style="0" customWidth="1"/>
    <col min="1544" max="1544" width="17.28125" style="0" customWidth="1"/>
    <col min="1545" max="1545" width="8.8515625" style="0" customWidth="1"/>
    <col min="1546" max="1546" width="14.7109375" style="0" customWidth="1"/>
    <col min="1547" max="1547" width="12.7109375" style="0" customWidth="1"/>
    <col min="1548" max="1548" width="13.140625" style="0" customWidth="1"/>
    <col min="1549" max="1549" width="15.140625" style="0" customWidth="1"/>
    <col min="1550" max="1550" width="13.7109375" style="0" customWidth="1"/>
    <col min="1551" max="1551" width="13.140625" style="0" customWidth="1"/>
    <col min="1552" max="1789" width="8.8515625" style="0" customWidth="1"/>
    <col min="1790" max="1790" width="23.00390625" style="0" customWidth="1"/>
    <col min="1791" max="1791" width="51.28125" style="0" customWidth="1"/>
    <col min="1792" max="1792" width="36.28125" style="0" customWidth="1"/>
    <col min="1793" max="1793" width="13.140625" style="0" customWidth="1"/>
    <col min="1794" max="1794" width="16.421875" style="0" customWidth="1"/>
    <col min="1795" max="1795" width="8.8515625" style="0" customWidth="1"/>
    <col min="1796" max="1796" width="15.421875" style="0" customWidth="1"/>
    <col min="1797" max="1797" width="12.421875" style="0" customWidth="1"/>
    <col min="1798" max="1798" width="8.8515625" style="0" customWidth="1"/>
    <col min="1799" max="1799" width="12.8515625" style="0" customWidth="1"/>
    <col min="1800" max="1800" width="17.28125" style="0" customWidth="1"/>
    <col min="1801" max="1801" width="8.8515625" style="0" customWidth="1"/>
    <col min="1802" max="1802" width="14.7109375" style="0" customWidth="1"/>
    <col min="1803" max="1803" width="12.7109375" style="0" customWidth="1"/>
    <col min="1804" max="1804" width="13.140625" style="0" customWidth="1"/>
    <col min="1805" max="1805" width="15.140625" style="0" customWidth="1"/>
    <col min="1806" max="1806" width="13.7109375" style="0" customWidth="1"/>
    <col min="1807" max="1807" width="13.140625" style="0" customWidth="1"/>
    <col min="1808" max="2045" width="8.8515625" style="0" customWidth="1"/>
    <col min="2046" max="2046" width="23.00390625" style="0" customWidth="1"/>
    <col min="2047" max="2047" width="51.28125" style="0" customWidth="1"/>
    <col min="2048" max="2048" width="36.28125" style="0" customWidth="1"/>
    <col min="2049" max="2049" width="13.140625" style="0" customWidth="1"/>
    <col min="2050" max="2050" width="16.421875" style="0" customWidth="1"/>
    <col min="2051" max="2051" width="8.8515625" style="0" customWidth="1"/>
    <col min="2052" max="2052" width="15.421875" style="0" customWidth="1"/>
    <col min="2053" max="2053" width="12.421875" style="0" customWidth="1"/>
    <col min="2054" max="2054" width="8.8515625" style="0" customWidth="1"/>
    <col min="2055" max="2055" width="12.8515625" style="0" customWidth="1"/>
    <col min="2056" max="2056" width="17.28125" style="0" customWidth="1"/>
    <col min="2057" max="2057" width="8.8515625" style="0" customWidth="1"/>
    <col min="2058" max="2058" width="14.7109375" style="0" customWidth="1"/>
    <col min="2059" max="2059" width="12.7109375" style="0" customWidth="1"/>
    <col min="2060" max="2060" width="13.140625" style="0" customWidth="1"/>
    <col min="2061" max="2061" width="15.140625" style="0" customWidth="1"/>
    <col min="2062" max="2062" width="13.7109375" style="0" customWidth="1"/>
    <col min="2063" max="2063" width="13.140625" style="0" customWidth="1"/>
    <col min="2064" max="2301" width="8.8515625" style="0" customWidth="1"/>
    <col min="2302" max="2302" width="23.00390625" style="0" customWidth="1"/>
    <col min="2303" max="2303" width="51.28125" style="0" customWidth="1"/>
    <col min="2304" max="2304" width="36.28125" style="0" customWidth="1"/>
    <col min="2305" max="2305" width="13.140625" style="0" customWidth="1"/>
    <col min="2306" max="2306" width="16.421875" style="0" customWidth="1"/>
    <col min="2307" max="2307" width="8.8515625" style="0" customWidth="1"/>
    <col min="2308" max="2308" width="15.421875" style="0" customWidth="1"/>
    <col min="2309" max="2309" width="12.421875" style="0" customWidth="1"/>
    <col min="2310" max="2310" width="8.8515625" style="0" customWidth="1"/>
    <col min="2311" max="2311" width="12.8515625" style="0" customWidth="1"/>
    <col min="2312" max="2312" width="17.28125" style="0" customWidth="1"/>
    <col min="2313" max="2313" width="8.8515625" style="0" customWidth="1"/>
    <col min="2314" max="2314" width="14.7109375" style="0" customWidth="1"/>
    <col min="2315" max="2315" width="12.7109375" style="0" customWidth="1"/>
    <col min="2316" max="2316" width="13.140625" style="0" customWidth="1"/>
    <col min="2317" max="2317" width="15.140625" style="0" customWidth="1"/>
    <col min="2318" max="2318" width="13.7109375" style="0" customWidth="1"/>
    <col min="2319" max="2319" width="13.140625" style="0" customWidth="1"/>
    <col min="2320" max="2557" width="8.8515625" style="0" customWidth="1"/>
    <col min="2558" max="2558" width="23.00390625" style="0" customWidth="1"/>
    <col min="2559" max="2559" width="51.28125" style="0" customWidth="1"/>
    <col min="2560" max="2560" width="36.28125" style="0" customWidth="1"/>
    <col min="2561" max="2561" width="13.140625" style="0" customWidth="1"/>
    <col min="2562" max="2562" width="16.421875" style="0" customWidth="1"/>
    <col min="2563" max="2563" width="8.8515625" style="0" customWidth="1"/>
    <col min="2564" max="2564" width="15.421875" style="0" customWidth="1"/>
    <col min="2565" max="2565" width="12.421875" style="0" customWidth="1"/>
    <col min="2566" max="2566" width="8.8515625" style="0" customWidth="1"/>
    <col min="2567" max="2567" width="12.8515625" style="0" customWidth="1"/>
    <col min="2568" max="2568" width="17.28125" style="0" customWidth="1"/>
    <col min="2569" max="2569" width="8.8515625" style="0" customWidth="1"/>
    <col min="2570" max="2570" width="14.7109375" style="0" customWidth="1"/>
    <col min="2571" max="2571" width="12.7109375" style="0" customWidth="1"/>
    <col min="2572" max="2572" width="13.140625" style="0" customWidth="1"/>
    <col min="2573" max="2573" width="15.140625" style="0" customWidth="1"/>
    <col min="2574" max="2574" width="13.7109375" style="0" customWidth="1"/>
    <col min="2575" max="2575" width="13.140625" style="0" customWidth="1"/>
    <col min="2576" max="2813" width="8.8515625" style="0" customWidth="1"/>
    <col min="2814" max="2814" width="23.00390625" style="0" customWidth="1"/>
    <col min="2815" max="2815" width="51.28125" style="0" customWidth="1"/>
    <col min="2816" max="2816" width="36.28125" style="0" customWidth="1"/>
    <col min="2817" max="2817" width="13.140625" style="0" customWidth="1"/>
    <col min="2818" max="2818" width="16.421875" style="0" customWidth="1"/>
    <col min="2819" max="2819" width="8.8515625" style="0" customWidth="1"/>
    <col min="2820" max="2820" width="15.421875" style="0" customWidth="1"/>
    <col min="2821" max="2821" width="12.421875" style="0" customWidth="1"/>
    <col min="2822" max="2822" width="8.8515625" style="0" customWidth="1"/>
    <col min="2823" max="2823" width="12.8515625" style="0" customWidth="1"/>
    <col min="2824" max="2824" width="17.28125" style="0" customWidth="1"/>
    <col min="2825" max="2825" width="8.8515625" style="0" customWidth="1"/>
    <col min="2826" max="2826" width="14.7109375" style="0" customWidth="1"/>
    <col min="2827" max="2827" width="12.7109375" style="0" customWidth="1"/>
    <col min="2828" max="2828" width="13.140625" style="0" customWidth="1"/>
    <col min="2829" max="2829" width="15.140625" style="0" customWidth="1"/>
    <col min="2830" max="2830" width="13.7109375" style="0" customWidth="1"/>
    <col min="2831" max="2831" width="13.140625" style="0" customWidth="1"/>
    <col min="2832" max="3069" width="8.8515625" style="0" customWidth="1"/>
    <col min="3070" max="3070" width="23.00390625" style="0" customWidth="1"/>
    <col min="3071" max="3071" width="51.28125" style="0" customWidth="1"/>
    <col min="3072" max="3072" width="36.28125" style="0" customWidth="1"/>
    <col min="3073" max="3073" width="13.140625" style="0" customWidth="1"/>
    <col min="3074" max="3074" width="16.421875" style="0" customWidth="1"/>
    <col min="3075" max="3075" width="8.8515625" style="0" customWidth="1"/>
    <col min="3076" max="3076" width="15.421875" style="0" customWidth="1"/>
    <col min="3077" max="3077" width="12.421875" style="0" customWidth="1"/>
    <col min="3078" max="3078" width="8.8515625" style="0" customWidth="1"/>
    <col min="3079" max="3079" width="12.8515625" style="0" customWidth="1"/>
    <col min="3080" max="3080" width="17.28125" style="0" customWidth="1"/>
    <col min="3081" max="3081" width="8.8515625" style="0" customWidth="1"/>
    <col min="3082" max="3082" width="14.7109375" style="0" customWidth="1"/>
    <col min="3083" max="3083" width="12.7109375" style="0" customWidth="1"/>
    <col min="3084" max="3084" width="13.140625" style="0" customWidth="1"/>
    <col min="3085" max="3085" width="15.140625" style="0" customWidth="1"/>
    <col min="3086" max="3086" width="13.7109375" style="0" customWidth="1"/>
    <col min="3087" max="3087" width="13.140625" style="0" customWidth="1"/>
    <col min="3088" max="3325" width="8.8515625" style="0" customWidth="1"/>
    <col min="3326" max="3326" width="23.00390625" style="0" customWidth="1"/>
    <col min="3327" max="3327" width="51.28125" style="0" customWidth="1"/>
    <col min="3328" max="3328" width="36.28125" style="0" customWidth="1"/>
    <col min="3329" max="3329" width="13.140625" style="0" customWidth="1"/>
    <col min="3330" max="3330" width="16.421875" style="0" customWidth="1"/>
    <col min="3331" max="3331" width="8.8515625" style="0" customWidth="1"/>
    <col min="3332" max="3332" width="15.421875" style="0" customWidth="1"/>
    <col min="3333" max="3333" width="12.421875" style="0" customWidth="1"/>
    <col min="3334" max="3334" width="8.8515625" style="0" customWidth="1"/>
    <col min="3335" max="3335" width="12.8515625" style="0" customWidth="1"/>
    <col min="3336" max="3336" width="17.28125" style="0" customWidth="1"/>
    <col min="3337" max="3337" width="8.8515625" style="0" customWidth="1"/>
    <col min="3338" max="3338" width="14.7109375" style="0" customWidth="1"/>
    <col min="3339" max="3339" width="12.7109375" style="0" customWidth="1"/>
    <col min="3340" max="3340" width="13.140625" style="0" customWidth="1"/>
    <col min="3341" max="3341" width="15.140625" style="0" customWidth="1"/>
    <col min="3342" max="3342" width="13.7109375" style="0" customWidth="1"/>
    <col min="3343" max="3343" width="13.140625" style="0" customWidth="1"/>
    <col min="3344" max="3581" width="8.8515625" style="0" customWidth="1"/>
    <col min="3582" max="3582" width="23.00390625" style="0" customWidth="1"/>
    <col min="3583" max="3583" width="51.28125" style="0" customWidth="1"/>
    <col min="3584" max="3584" width="36.28125" style="0" customWidth="1"/>
    <col min="3585" max="3585" width="13.140625" style="0" customWidth="1"/>
    <col min="3586" max="3586" width="16.421875" style="0" customWidth="1"/>
    <col min="3587" max="3587" width="8.8515625" style="0" customWidth="1"/>
    <col min="3588" max="3588" width="15.421875" style="0" customWidth="1"/>
    <col min="3589" max="3589" width="12.421875" style="0" customWidth="1"/>
    <col min="3590" max="3590" width="8.8515625" style="0" customWidth="1"/>
    <col min="3591" max="3591" width="12.8515625" style="0" customWidth="1"/>
    <col min="3592" max="3592" width="17.28125" style="0" customWidth="1"/>
    <col min="3593" max="3593" width="8.8515625" style="0" customWidth="1"/>
    <col min="3594" max="3594" width="14.7109375" style="0" customWidth="1"/>
    <col min="3595" max="3595" width="12.7109375" style="0" customWidth="1"/>
    <col min="3596" max="3596" width="13.140625" style="0" customWidth="1"/>
    <col min="3597" max="3597" width="15.140625" style="0" customWidth="1"/>
    <col min="3598" max="3598" width="13.7109375" style="0" customWidth="1"/>
    <col min="3599" max="3599" width="13.140625" style="0" customWidth="1"/>
    <col min="3600" max="3837" width="8.8515625" style="0" customWidth="1"/>
    <col min="3838" max="3838" width="23.00390625" style="0" customWidth="1"/>
    <col min="3839" max="3839" width="51.28125" style="0" customWidth="1"/>
    <col min="3840" max="3840" width="36.28125" style="0" customWidth="1"/>
    <col min="3841" max="3841" width="13.140625" style="0" customWidth="1"/>
    <col min="3842" max="3842" width="16.421875" style="0" customWidth="1"/>
    <col min="3843" max="3843" width="8.8515625" style="0" customWidth="1"/>
    <col min="3844" max="3844" width="15.421875" style="0" customWidth="1"/>
    <col min="3845" max="3845" width="12.421875" style="0" customWidth="1"/>
    <col min="3846" max="3846" width="8.8515625" style="0" customWidth="1"/>
    <col min="3847" max="3847" width="12.8515625" style="0" customWidth="1"/>
    <col min="3848" max="3848" width="17.28125" style="0" customWidth="1"/>
    <col min="3849" max="3849" width="8.8515625" style="0" customWidth="1"/>
    <col min="3850" max="3850" width="14.7109375" style="0" customWidth="1"/>
    <col min="3851" max="3851" width="12.7109375" style="0" customWidth="1"/>
    <col min="3852" max="3852" width="13.140625" style="0" customWidth="1"/>
    <col min="3853" max="3853" width="15.140625" style="0" customWidth="1"/>
    <col min="3854" max="3854" width="13.7109375" style="0" customWidth="1"/>
    <col min="3855" max="3855" width="13.140625" style="0" customWidth="1"/>
    <col min="3856" max="4093" width="8.8515625" style="0" customWidth="1"/>
    <col min="4094" max="4094" width="23.00390625" style="0" customWidth="1"/>
    <col min="4095" max="4095" width="51.28125" style="0" customWidth="1"/>
    <col min="4096" max="4096" width="36.28125" style="0" customWidth="1"/>
    <col min="4097" max="4097" width="13.140625" style="0" customWidth="1"/>
    <col min="4098" max="4098" width="16.421875" style="0" customWidth="1"/>
    <col min="4099" max="4099" width="8.8515625" style="0" customWidth="1"/>
    <col min="4100" max="4100" width="15.421875" style="0" customWidth="1"/>
    <col min="4101" max="4101" width="12.421875" style="0" customWidth="1"/>
    <col min="4102" max="4102" width="8.8515625" style="0" customWidth="1"/>
    <col min="4103" max="4103" width="12.8515625" style="0" customWidth="1"/>
    <col min="4104" max="4104" width="17.28125" style="0" customWidth="1"/>
    <col min="4105" max="4105" width="8.8515625" style="0" customWidth="1"/>
    <col min="4106" max="4106" width="14.7109375" style="0" customWidth="1"/>
    <col min="4107" max="4107" width="12.7109375" style="0" customWidth="1"/>
    <col min="4108" max="4108" width="13.140625" style="0" customWidth="1"/>
    <col min="4109" max="4109" width="15.140625" style="0" customWidth="1"/>
    <col min="4110" max="4110" width="13.7109375" style="0" customWidth="1"/>
    <col min="4111" max="4111" width="13.140625" style="0" customWidth="1"/>
    <col min="4112" max="4349" width="8.8515625" style="0" customWidth="1"/>
    <col min="4350" max="4350" width="23.00390625" style="0" customWidth="1"/>
    <col min="4351" max="4351" width="51.28125" style="0" customWidth="1"/>
    <col min="4352" max="4352" width="36.28125" style="0" customWidth="1"/>
    <col min="4353" max="4353" width="13.140625" style="0" customWidth="1"/>
    <col min="4354" max="4354" width="16.421875" style="0" customWidth="1"/>
    <col min="4355" max="4355" width="8.8515625" style="0" customWidth="1"/>
    <col min="4356" max="4356" width="15.421875" style="0" customWidth="1"/>
    <col min="4357" max="4357" width="12.421875" style="0" customWidth="1"/>
    <col min="4358" max="4358" width="8.8515625" style="0" customWidth="1"/>
    <col min="4359" max="4359" width="12.8515625" style="0" customWidth="1"/>
    <col min="4360" max="4360" width="17.28125" style="0" customWidth="1"/>
    <col min="4361" max="4361" width="8.8515625" style="0" customWidth="1"/>
    <col min="4362" max="4362" width="14.7109375" style="0" customWidth="1"/>
    <col min="4363" max="4363" width="12.7109375" style="0" customWidth="1"/>
    <col min="4364" max="4364" width="13.140625" style="0" customWidth="1"/>
    <col min="4365" max="4365" width="15.140625" style="0" customWidth="1"/>
    <col min="4366" max="4366" width="13.7109375" style="0" customWidth="1"/>
    <col min="4367" max="4367" width="13.140625" style="0" customWidth="1"/>
    <col min="4368" max="4605" width="8.8515625" style="0" customWidth="1"/>
    <col min="4606" max="4606" width="23.00390625" style="0" customWidth="1"/>
    <col min="4607" max="4607" width="51.28125" style="0" customWidth="1"/>
    <col min="4608" max="4608" width="36.28125" style="0" customWidth="1"/>
    <col min="4609" max="4609" width="13.140625" style="0" customWidth="1"/>
    <col min="4610" max="4610" width="16.421875" style="0" customWidth="1"/>
    <col min="4611" max="4611" width="8.8515625" style="0" customWidth="1"/>
    <col min="4612" max="4612" width="15.421875" style="0" customWidth="1"/>
    <col min="4613" max="4613" width="12.421875" style="0" customWidth="1"/>
    <col min="4614" max="4614" width="8.8515625" style="0" customWidth="1"/>
    <col min="4615" max="4615" width="12.8515625" style="0" customWidth="1"/>
    <col min="4616" max="4616" width="17.28125" style="0" customWidth="1"/>
    <col min="4617" max="4617" width="8.8515625" style="0" customWidth="1"/>
    <col min="4618" max="4618" width="14.7109375" style="0" customWidth="1"/>
    <col min="4619" max="4619" width="12.7109375" style="0" customWidth="1"/>
    <col min="4620" max="4620" width="13.140625" style="0" customWidth="1"/>
    <col min="4621" max="4621" width="15.140625" style="0" customWidth="1"/>
    <col min="4622" max="4622" width="13.7109375" style="0" customWidth="1"/>
    <col min="4623" max="4623" width="13.140625" style="0" customWidth="1"/>
    <col min="4624" max="4861" width="8.8515625" style="0" customWidth="1"/>
    <col min="4862" max="4862" width="23.00390625" style="0" customWidth="1"/>
    <col min="4863" max="4863" width="51.28125" style="0" customWidth="1"/>
    <col min="4864" max="4864" width="36.28125" style="0" customWidth="1"/>
    <col min="4865" max="4865" width="13.140625" style="0" customWidth="1"/>
    <col min="4866" max="4866" width="16.421875" style="0" customWidth="1"/>
    <col min="4867" max="4867" width="8.8515625" style="0" customWidth="1"/>
    <col min="4868" max="4868" width="15.421875" style="0" customWidth="1"/>
    <col min="4869" max="4869" width="12.421875" style="0" customWidth="1"/>
    <col min="4870" max="4870" width="8.8515625" style="0" customWidth="1"/>
    <col min="4871" max="4871" width="12.8515625" style="0" customWidth="1"/>
    <col min="4872" max="4872" width="17.28125" style="0" customWidth="1"/>
    <col min="4873" max="4873" width="8.8515625" style="0" customWidth="1"/>
    <col min="4874" max="4874" width="14.7109375" style="0" customWidth="1"/>
    <col min="4875" max="4875" width="12.7109375" style="0" customWidth="1"/>
    <col min="4876" max="4876" width="13.140625" style="0" customWidth="1"/>
    <col min="4877" max="4877" width="15.140625" style="0" customWidth="1"/>
    <col min="4878" max="4878" width="13.7109375" style="0" customWidth="1"/>
    <col min="4879" max="4879" width="13.140625" style="0" customWidth="1"/>
    <col min="4880" max="5117" width="8.8515625" style="0" customWidth="1"/>
    <col min="5118" max="5118" width="23.00390625" style="0" customWidth="1"/>
    <col min="5119" max="5119" width="51.28125" style="0" customWidth="1"/>
    <col min="5120" max="5120" width="36.28125" style="0" customWidth="1"/>
    <col min="5121" max="5121" width="13.140625" style="0" customWidth="1"/>
    <col min="5122" max="5122" width="16.421875" style="0" customWidth="1"/>
    <col min="5123" max="5123" width="8.8515625" style="0" customWidth="1"/>
    <col min="5124" max="5124" width="15.421875" style="0" customWidth="1"/>
    <col min="5125" max="5125" width="12.421875" style="0" customWidth="1"/>
    <col min="5126" max="5126" width="8.8515625" style="0" customWidth="1"/>
    <col min="5127" max="5127" width="12.8515625" style="0" customWidth="1"/>
    <col min="5128" max="5128" width="17.28125" style="0" customWidth="1"/>
    <col min="5129" max="5129" width="8.8515625" style="0" customWidth="1"/>
    <col min="5130" max="5130" width="14.7109375" style="0" customWidth="1"/>
    <col min="5131" max="5131" width="12.7109375" style="0" customWidth="1"/>
    <col min="5132" max="5132" width="13.140625" style="0" customWidth="1"/>
    <col min="5133" max="5133" width="15.140625" style="0" customWidth="1"/>
    <col min="5134" max="5134" width="13.7109375" style="0" customWidth="1"/>
    <col min="5135" max="5135" width="13.140625" style="0" customWidth="1"/>
    <col min="5136" max="5373" width="8.8515625" style="0" customWidth="1"/>
    <col min="5374" max="5374" width="23.00390625" style="0" customWidth="1"/>
    <col min="5375" max="5375" width="51.28125" style="0" customWidth="1"/>
    <col min="5376" max="5376" width="36.28125" style="0" customWidth="1"/>
    <col min="5377" max="5377" width="13.140625" style="0" customWidth="1"/>
    <col min="5378" max="5378" width="16.421875" style="0" customWidth="1"/>
    <col min="5379" max="5379" width="8.8515625" style="0" customWidth="1"/>
    <col min="5380" max="5380" width="15.421875" style="0" customWidth="1"/>
    <col min="5381" max="5381" width="12.421875" style="0" customWidth="1"/>
    <col min="5382" max="5382" width="8.8515625" style="0" customWidth="1"/>
    <col min="5383" max="5383" width="12.8515625" style="0" customWidth="1"/>
    <col min="5384" max="5384" width="17.28125" style="0" customWidth="1"/>
    <col min="5385" max="5385" width="8.8515625" style="0" customWidth="1"/>
    <col min="5386" max="5386" width="14.7109375" style="0" customWidth="1"/>
    <col min="5387" max="5387" width="12.7109375" style="0" customWidth="1"/>
    <col min="5388" max="5388" width="13.140625" style="0" customWidth="1"/>
    <col min="5389" max="5389" width="15.140625" style="0" customWidth="1"/>
    <col min="5390" max="5390" width="13.7109375" style="0" customWidth="1"/>
    <col min="5391" max="5391" width="13.140625" style="0" customWidth="1"/>
    <col min="5392" max="5629" width="8.8515625" style="0" customWidth="1"/>
    <col min="5630" max="5630" width="23.00390625" style="0" customWidth="1"/>
    <col min="5631" max="5631" width="51.28125" style="0" customWidth="1"/>
    <col min="5632" max="5632" width="36.28125" style="0" customWidth="1"/>
    <col min="5633" max="5633" width="13.140625" style="0" customWidth="1"/>
    <col min="5634" max="5634" width="16.421875" style="0" customWidth="1"/>
    <col min="5635" max="5635" width="8.8515625" style="0" customWidth="1"/>
    <col min="5636" max="5636" width="15.421875" style="0" customWidth="1"/>
    <col min="5637" max="5637" width="12.421875" style="0" customWidth="1"/>
    <col min="5638" max="5638" width="8.8515625" style="0" customWidth="1"/>
    <col min="5639" max="5639" width="12.8515625" style="0" customWidth="1"/>
    <col min="5640" max="5640" width="17.28125" style="0" customWidth="1"/>
    <col min="5641" max="5641" width="8.8515625" style="0" customWidth="1"/>
    <col min="5642" max="5642" width="14.7109375" style="0" customWidth="1"/>
    <col min="5643" max="5643" width="12.7109375" style="0" customWidth="1"/>
    <col min="5644" max="5644" width="13.140625" style="0" customWidth="1"/>
    <col min="5645" max="5645" width="15.140625" style="0" customWidth="1"/>
    <col min="5646" max="5646" width="13.7109375" style="0" customWidth="1"/>
    <col min="5647" max="5647" width="13.140625" style="0" customWidth="1"/>
    <col min="5648" max="5885" width="8.8515625" style="0" customWidth="1"/>
    <col min="5886" max="5886" width="23.00390625" style="0" customWidth="1"/>
    <col min="5887" max="5887" width="51.28125" style="0" customWidth="1"/>
    <col min="5888" max="5888" width="36.28125" style="0" customWidth="1"/>
    <col min="5889" max="5889" width="13.140625" style="0" customWidth="1"/>
    <col min="5890" max="5890" width="16.421875" style="0" customWidth="1"/>
    <col min="5891" max="5891" width="8.8515625" style="0" customWidth="1"/>
    <col min="5892" max="5892" width="15.421875" style="0" customWidth="1"/>
    <col min="5893" max="5893" width="12.421875" style="0" customWidth="1"/>
    <col min="5894" max="5894" width="8.8515625" style="0" customWidth="1"/>
    <col min="5895" max="5895" width="12.8515625" style="0" customWidth="1"/>
    <col min="5896" max="5896" width="17.28125" style="0" customWidth="1"/>
    <col min="5897" max="5897" width="8.8515625" style="0" customWidth="1"/>
    <col min="5898" max="5898" width="14.7109375" style="0" customWidth="1"/>
    <col min="5899" max="5899" width="12.7109375" style="0" customWidth="1"/>
    <col min="5900" max="5900" width="13.140625" style="0" customWidth="1"/>
    <col min="5901" max="5901" width="15.140625" style="0" customWidth="1"/>
    <col min="5902" max="5902" width="13.7109375" style="0" customWidth="1"/>
    <col min="5903" max="5903" width="13.140625" style="0" customWidth="1"/>
    <col min="5904" max="6141" width="8.8515625" style="0" customWidth="1"/>
    <col min="6142" max="6142" width="23.00390625" style="0" customWidth="1"/>
    <col min="6143" max="6143" width="51.28125" style="0" customWidth="1"/>
    <col min="6144" max="6144" width="36.28125" style="0" customWidth="1"/>
    <col min="6145" max="6145" width="13.140625" style="0" customWidth="1"/>
    <col min="6146" max="6146" width="16.421875" style="0" customWidth="1"/>
    <col min="6147" max="6147" width="8.8515625" style="0" customWidth="1"/>
    <col min="6148" max="6148" width="15.421875" style="0" customWidth="1"/>
    <col min="6149" max="6149" width="12.421875" style="0" customWidth="1"/>
    <col min="6150" max="6150" width="8.8515625" style="0" customWidth="1"/>
    <col min="6151" max="6151" width="12.8515625" style="0" customWidth="1"/>
    <col min="6152" max="6152" width="17.28125" style="0" customWidth="1"/>
    <col min="6153" max="6153" width="8.8515625" style="0" customWidth="1"/>
    <col min="6154" max="6154" width="14.7109375" style="0" customWidth="1"/>
    <col min="6155" max="6155" width="12.7109375" style="0" customWidth="1"/>
    <col min="6156" max="6156" width="13.140625" style="0" customWidth="1"/>
    <col min="6157" max="6157" width="15.140625" style="0" customWidth="1"/>
    <col min="6158" max="6158" width="13.7109375" style="0" customWidth="1"/>
    <col min="6159" max="6159" width="13.140625" style="0" customWidth="1"/>
    <col min="6160" max="6397" width="8.8515625" style="0" customWidth="1"/>
    <col min="6398" max="6398" width="23.00390625" style="0" customWidth="1"/>
    <col min="6399" max="6399" width="51.28125" style="0" customWidth="1"/>
    <col min="6400" max="6400" width="36.28125" style="0" customWidth="1"/>
    <col min="6401" max="6401" width="13.140625" style="0" customWidth="1"/>
    <col min="6402" max="6402" width="16.421875" style="0" customWidth="1"/>
    <col min="6403" max="6403" width="8.8515625" style="0" customWidth="1"/>
    <col min="6404" max="6404" width="15.421875" style="0" customWidth="1"/>
    <col min="6405" max="6405" width="12.421875" style="0" customWidth="1"/>
    <col min="6406" max="6406" width="8.8515625" style="0" customWidth="1"/>
    <col min="6407" max="6407" width="12.8515625" style="0" customWidth="1"/>
    <col min="6408" max="6408" width="17.28125" style="0" customWidth="1"/>
    <col min="6409" max="6409" width="8.8515625" style="0" customWidth="1"/>
    <col min="6410" max="6410" width="14.7109375" style="0" customWidth="1"/>
    <col min="6411" max="6411" width="12.7109375" style="0" customWidth="1"/>
    <col min="6412" max="6412" width="13.140625" style="0" customWidth="1"/>
    <col min="6413" max="6413" width="15.140625" style="0" customWidth="1"/>
    <col min="6414" max="6414" width="13.7109375" style="0" customWidth="1"/>
    <col min="6415" max="6415" width="13.140625" style="0" customWidth="1"/>
    <col min="6416" max="6653" width="8.8515625" style="0" customWidth="1"/>
    <col min="6654" max="6654" width="23.00390625" style="0" customWidth="1"/>
    <col min="6655" max="6655" width="51.28125" style="0" customWidth="1"/>
    <col min="6656" max="6656" width="36.28125" style="0" customWidth="1"/>
    <col min="6657" max="6657" width="13.140625" style="0" customWidth="1"/>
    <col min="6658" max="6658" width="16.421875" style="0" customWidth="1"/>
    <col min="6659" max="6659" width="8.8515625" style="0" customWidth="1"/>
    <col min="6660" max="6660" width="15.421875" style="0" customWidth="1"/>
    <col min="6661" max="6661" width="12.421875" style="0" customWidth="1"/>
    <col min="6662" max="6662" width="8.8515625" style="0" customWidth="1"/>
    <col min="6663" max="6663" width="12.8515625" style="0" customWidth="1"/>
    <col min="6664" max="6664" width="17.28125" style="0" customWidth="1"/>
    <col min="6665" max="6665" width="8.8515625" style="0" customWidth="1"/>
    <col min="6666" max="6666" width="14.7109375" style="0" customWidth="1"/>
    <col min="6667" max="6667" width="12.7109375" style="0" customWidth="1"/>
    <col min="6668" max="6668" width="13.140625" style="0" customWidth="1"/>
    <col min="6669" max="6669" width="15.140625" style="0" customWidth="1"/>
    <col min="6670" max="6670" width="13.7109375" style="0" customWidth="1"/>
    <col min="6671" max="6671" width="13.140625" style="0" customWidth="1"/>
    <col min="6672" max="6909" width="8.8515625" style="0" customWidth="1"/>
    <col min="6910" max="6910" width="23.00390625" style="0" customWidth="1"/>
    <col min="6911" max="6911" width="51.28125" style="0" customWidth="1"/>
    <col min="6912" max="6912" width="36.28125" style="0" customWidth="1"/>
    <col min="6913" max="6913" width="13.140625" style="0" customWidth="1"/>
    <col min="6914" max="6914" width="16.421875" style="0" customWidth="1"/>
    <col min="6915" max="6915" width="8.8515625" style="0" customWidth="1"/>
    <col min="6916" max="6916" width="15.421875" style="0" customWidth="1"/>
    <col min="6917" max="6917" width="12.421875" style="0" customWidth="1"/>
    <col min="6918" max="6918" width="8.8515625" style="0" customWidth="1"/>
    <col min="6919" max="6919" width="12.8515625" style="0" customWidth="1"/>
    <col min="6920" max="6920" width="17.28125" style="0" customWidth="1"/>
    <col min="6921" max="6921" width="8.8515625" style="0" customWidth="1"/>
    <col min="6922" max="6922" width="14.7109375" style="0" customWidth="1"/>
    <col min="6923" max="6923" width="12.7109375" style="0" customWidth="1"/>
    <col min="6924" max="6924" width="13.140625" style="0" customWidth="1"/>
    <col min="6925" max="6925" width="15.140625" style="0" customWidth="1"/>
    <col min="6926" max="6926" width="13.7109375" style="0" customWidth="1"/>
    <col min="6927" max="6927" width="13.140625" style="0" customWidth="1"/>
    <col min="6928" max="7165" width="8.8515625" style="0" customWidth="1"/>
    <col min="7166" max="7166" width="23.00390625" style="0" customWidth="1"/>
    <col min="7167" max="7167" width="51.28125" style="0" customWidth="1"/>
    <col min="7168" max="7168" width="36.28125" style="0" customWidth="1"/>
    <col min="7169" max="7169" width="13.140625" style="0" customWidth="1"/>
    <col min="7170" max="7170" width="16.421875" style="0" customWidth="1"/>
    <col min="7171" max="7171" width="8.8515625" style="0" customWidth="1"/>
    <col min="7172" max="7172" width="15.421875" style="0" customWidth="1"/>
    <col min="7173" max="7173" width="12.421875" style="0" customWidth="1"/>
    <col min="7174" max="7174" width="8.8515625" style="0" customWidth="1"/>
    <col min="7175" max="7175" width="12.8515625" style="0" customWidth="1"/>
    <col min="7176" max="7176" width="17.28125" style="0" customWidth="1"/>
    <col min="7177" max="7177" width="8.8515625" style="0" customWidth="1"/>
    <col min="7178" max="7178" width="14.7109375" style="0" customWidth="1"/>
    <col min="7179" max="7179" width="12.7109375" style="0" customWidth="1"/>
    <col min="7180" max="7180" width="13.140625" style="0" customWidth="1"/>
    <col min="7181" max="7181" width="15.140625" style="0" customWidth="1"/>
    <col min="7182" max="7182" width="13.7109375" style="0" customWidth="1"/>
    <col min="7183" max="7183" width="13.140625" style="0" customWidth="1"/>
    <col min="7184" max="7421" width="8.8515625" style="0" customWidth="1"/>
    <col min="7422" max="7422" width="23.00390625" style="0" customWidth="1"/>
    <col min="7423" max="7423" width="51.28125" style="0" customWidth="1"/>
    <col min="7424" max="7424" width="36.28125" style="0" customWidth="1"/>
    <col min="7425" max="7425" width="13.140625" style="0" customWidth="1"/>
    <col min="7426" max="7426" width="16.421875" style="0" customWidth="1"/>
    <col min="7427" max="7427" width="8.8515625" style="0" customWidth="1"/>
    <col min="7428" max="7428" width="15.421875" style="0" customWidth="1"/>
    <col min="7429" max="7429" width="12.421875" style="0" customWidth="1"/>
    <col min="7430" max="7430" width="8.8515625" style="0" customWidth="1"/>
    <col min="7431" max="7431" width="12.8515625" style="0" customWidth="1"/>
    <col min="7432" max="7432" width="17.28125" style="0" customWidth="1"/>
    <col min="7433" max="7433" width="8.8515625" style="0" customWidth="1"/>
    <col min="7434" max="7434" width="14.7109375" style="0" customWidth="1"/>
    <col min="7435" max="7435" width="12.7109375" style="0" customWidth="1"/>
    <col min="7436" max="7436" width="13.140625" style="0" customWidth="1"/>
    <col min="7437" max="7437" width="15.140625" style="0" customWidth="1"/>
    <col min="7438" max="7438" width="13.7109375" style="0" customWidth="1"/>
    <col min="7439" max="7439" width="13.140625" style="0" customWidth="1"/>
    <col min="7440" max="7677" width="8.8515625" style="0" customWidth="1"/>
    <col min="7678" max="7678" width="23.00390625" style="0" customWidth="1"/>
    <col min="7679" max="7679" width="51.28125" style="0" customWidth="1"/>
    <col min="7680" max="7680" width="36.28125" style="0" customWidth="1"/>
    <col min="7681" max="7681" width="13.140625" style="0" customWidth="1"/>
    <col min="7682" max="7682" width="16.421875" style="0" customWidth="1"/>
    <col min="7683" max="7683" width="8.8515625" style="0" customWidth="1"/>
    <col min="7684" max="7684" width="15.421875" style="0" customWidth="1"/>
    <col min="7685" max="7685" width="12.421875" style="0" customWidth="1"/>
    <col min="7686" max="7686" width="8.8515625" style="0" customWidth="1"/>
    <col min="7687" max="7687" width="12.8515625" style="0" customWidth="1"/>
    <col min="7688" max="7688" width="17.28125" style="0" customWidth="1"/>
    <col min="7689" max="7689" width="8.8515625" style="0" customWidth="1"/>
    <col min="7690" max="7690" width="14.7109375" style="0" customWidth="1"/>
    <col min="7691" max="7691" width="12.7109375" style="0" customWidth="1"/>
    <col min="7692" max="7692" width="13.140625" style="0" customWidth="1"/>
    <col min="7693" max="7693" width="15.140625" style="0" customWidth="1"/>
    <col min="7694" max="7694" width="13.7109375" style="0" customWidth="1"/>
    <col min="7695" max="7695" width="13.140625" style="0" customWidth="1"/>
    <col min="7696" max="7933" width="8.8515625" style="0" customWidth="1"/>
    <col min="7934" max="7934" width="23.00390625" style="0" customWidth="1"/>
    <col min="7935" max="7935" width="51.28125" style="0" customWidth="1"/>
    <col min="7936" max="7936" width="36.28125" style="0" customWidth="1"/>
    <col min="7937" max="7937" width="13.140625" style="0" customWidth="1"/>
    <col min="7938" max="7938" width="16.421875" style="0" customWidth="1"/>
    <col min="7939" max="7939" width="8.8515625" style="0" customWidth="1"/>
    <col min="7940" max="7940" width="15.421875" style="0" customWidth="1"/>
    <col min="7941" max="7941" width="12.421875" style="0" customWidth="1"/>
    <col min="7942" max="7942" width="8.8515625" style="0" customWidth="1"/>
    <col min="7943" max="7943" width="12.8515625" style="0" customWidth="1"/>
    <col min="7944" max="7944" width="17.28125" style="0" customWidth="1"/>
    <col min="7945" max="7945" width="8.8515625" style="0" customWidth="1"/>
    <col min="7946" max="7946" width="14.7109375" style="0" customWidth="1"/>
    <col min="7947" max="7947" width="12.7109375" style="0" customWidth="1"/>
    <col min="7948" max="7948" width="13.140625" style="0" customWidth="1"/>
    <col min="7949" max="7949" width="15.140625" style="0" customWidth="1"/>
    <col min="7950" max="7950" width="13.7109375" style="0" customWidth="1"/>
    <col min="7951" max="7951" width="13.140625" style="0" customWidth="1"/>
    <col min="7952" max="8189" width="8.8515625" style="0" customWidth="1"/>
    <col min="8190" max="8190" width="23.00390625" style="0" customWidth="1"/>
    <col min="8191" max="8191" width="51.28125" style="0" customWidth="1"/>
    <col min="8192" max="8192" width="36.28125" style="0" customWidth="1"/>
    <col min="8193" max="8193" width="13.140625" style="0" customWidth="1"/>
    <col min="8194" max="8194" width="16.421875" style="0" customWidth="1"/>
    <col min="8195" max="8195" width="8.8515625" style="0" customWidth="1"/>
    <col min="8196" max="8196" width="15.421875" style="0" customWidth="1"/>
    <col min="8197" max="8197" width="12.421875" style="0" customWidth="1"/>
    <col min="8198" max="8198" width="8.8515625" style="0" customWidth="1"/>
    <col min="8199" max="8199" width="12.8515625" style="0" customWidth="1"/>
    <col min="8200" max="8200" width="17.28125" style="0" customWidth="1"/>
    <col min="8201" max="8201" width="8.8515625" style="0" customWidth="1"/>
    <col min="8202" max="8202" width="14.7109375" style="0" customWidth="1"/>
    <col min="8203" max="8203" width="12.7109375" style="0" customWidth="1"/>
    <col min="8204" max="8204" width="13.140625" style="0" customWidth="1"/>
    <col min="8205" max="8205" width="15.140625" style="0" customWidth="1"/>
    <col min="8206" max="8206" width="13.7109375" style="0" customWidth="1"/>
    <col min="8207" max="8207" width="13.140625" style="0" customWidth="1"/>
    <col min="8208" max="8445" width="8.8515625" style="0" customWidth="1"/>
    <col min="8446" max="8446" width="23.00390625" style="0" customWidth="1"/>
    <col min="8447" max="8447" width="51.28125" style="0" customWidth="1"/>
    <col min="8448" max="8448" width="36.28125" style="0" customWidth="1"/>
    <col min="8449" max="8449" width="13.140625" style="0" customWidth="1"/>
    <col min="8450" max="8450" width="16.421875" style="0" customWidth="1"/>
    <col min="8451" max="8451" width="8.8515625" style="0" customWidth="1"/>
    <col min="8452" max="8452" width="15.421875" style="0" customWidth="1"/>
    <col min="8453" max="8453" width="12.421875" style="0" customWidth="1"/>
    <col min="8454" max="8454" width="8.8515625" style="0" customWidth="1"/>
    <col min="8455" max="8455" width="12.8515625" style="0" customWidth="1"/>
    <col min="8456" max="8456" width="17.28125" style="0" customWidth="1"/>
    <col min="8457" max="8457" width="8.8515625" style="0" customWidth="1"/>
    <col min="8458" max="8458" width="14.7109375" style="0" customWidth="1"/>
    <col min="8459" max="8459" width="12.7109375" style="0" customWidth="1"/>
    <col min="8460" max="8460" width="13.140625" style="0" customWidth="1"/>
    <col min="8461" max="8461" width="15.140625" style="0" customWidth="1"/>
    <col min="8462" max="8462" width="13.7109375" style="0" customWidth="1"/>
    <col min="8463" max="8463" width="13.140625" style="0" customWidth="1"/>
    <col min="8464" max="8701" width="8.8515625" style="0" customWidth="1"/>
    <col min="8702" max="8702" width="23.00390625" style="0" customWidth="1"/>
    <col min="8703" max="8703" width="51.28125" style="0" customWidth="1"/>
    <col min="8704" max="8704" width="36.28125" style="0" customWidth="1"/>
    <col min="8705" max="8705" width="13.140625" style="0" customWidth="1"/>
    <col min="8706" max="8706" width="16.421875" style="0" customWidth="1"/>
    <col min="8707" max="8707" width="8.8515625" style="0" customWidth="1"/>
    <col min="8708" max="8708" width="15.421875" style="0" customWidth="1"/>
    <col min="8709" max="8709" width="12.421875" style="0" customWidth="1"/>
    <col min="8710" max="8710" width="8.8515625" style="0" customWidth="1"/>
    <col min="8711" max="8711" width="12.8515625" style="0" customWidth="1"/>
    <col min="8712" max="8712" width="17.28125" style="0" customWidth="1"/>
    <col min="8713" max="8713" width="8.8515625" style="0" customWidth="1"/>
    <col min="8714" max="8714" width="14.7109375" style="0" customWidth="1"/>
    <col min="8715" max="8715" width="12.7109375" style="0" customWidth="1"/>
    <col min="8716" max="8716" width="13.140625" style="0" customWidth="1"/>
    <col min="8717" max="8717" width="15.140625" style="0" customWidth="1"/>
    <col min="8718" max="8718" width="13.7109375" style="0" customWidth="1"/>
    <col min="8719" max="8719" width="13.140625" style="0" customWidth="1"/>
    <col min="8720" max="8957" width="8.8515625" style="0" customWidth="1"/>
    <col min="8958" max="8958" width="23.00390625" style="0" customWidth="1"/>
    <col min="8959" max="8959" width="51.28125" style="0" customWidth="1"/>
    <col min="8960" max="8960" width="36.28125" style="0" customWidth="1"/>
    <col min="8961" max="8961" width="13.140625" style="0" customWidth="1"/>
    <col min="8962" max="8962" width="16.421875" style="0" customWidth="1"/>
    <col min="8963" max="8963" width="8.8515625" style="0" customWidth="1"/>
    <col min="8964" max="8964" width="15.421875" style="0" customWidth="1"/>
    <col min="8965" max="8965" width="12.421875" style="0" customWidth="1"/>
    <col min="8966" max="8966" width="8.8515625" style="0" customWidth="1"/>
    <col min="8967" max="8967" width="12.8515625" style="0" customWidth="1"/>
    <col min="8968" max="8968" width="17.28125" style="0" customWidth="1"/>
    <col min="8969" max="8969" width="8.8515625" style="0" customWidth="1"/>
    <col min="8970" max="8970" width="14.7109375" style="0" customWidth="1"/>
    <col min="8971" max="8971" width="12.7109375" style="0" customWidth="1"/>
    <col min="8972" max="8972" width="13.140625" style="0" customWidth="1"/>
    <col min="8973" max="8973" width="15.140625" style="0" customWidth="1"/>
    <col min="8974" max="8974" width="13.7109375" style="0" customWidth="1"/>
    <col min="8975" max="8975" width="13.140625" style="0" customWidth="1"/>
    <col min="8976" max="9213" width="8.8515625" style="0" customWidth="1"/>
    <col min="9214" max="9214" width="23.00390625" style="0" customWidth="1"/>
    <col min="9215" max="9215" width="51.28125" style="0" customWidth="1"/>
    <col min="9216" max="9216" width="36.28125" style="0" customWidth="1"/>
    <col min="9217" max="9217" width="13.140625" style="0" customWidth="1"/>
    <col min="9218" max="9218" width="16.421875" style="0" customWidth="1"/>
    <col min="9219" max="9219" width="8.8515625" style="0" customWidth="1"/>
    <col min="9220" max="9220" width="15.421875" style="0" customWidth="1"/>
    <col min="9221" max="9221" width="12.421875" style="0" customWidth="1"/>
    <col min="9222" max="9222" width="8.8515625" style="0" customWidth="1"/>
    <col min="9223" max="9223" width="12.8515625" style="0" customWidth="1"/>
    <col min="9224" max="9224" width="17.28125" style="0" customWidth="1"/>
    <col min="9225" max="9225" width="8.8515625" style="0" customWidth="1"/>
    <col min="9226" max="9226" width="14.7109375" style="0" customWidth="1"/>
    <col min="9227" max="9227" width="12.7109375" style="0" customWidth="1"/>
    <col min="9228" max="9228" width="13.140625" style="0" customWidth="1"/>
    <col min="9229" max="9229" width="15.140625" style="0" customWidth="1"/>
    <col min="9230" max="9230" width="13.7109375" style="0" customWidth="1"/>
    <col min="9231" max="9231" width="13.140625" style="0" customWidth="1"/>
    <col min="9232" max="9469" width="8.8515625" style="0" customWidth="1"/>
    <col min="9470" max="9470" width="23.00390625" style="0" customWidth="1"/>
    <col min="9471" max="9471" width="51.28125" style="0" customWidth="1"/>
    <col min="9472" max="9472" width="36.28125" style="0" customWidth="1"/>
    <col min="9473" max="9473" width="13.140625" style="0" customWidth="1"/>
    <col min="9474" max="9474" width="16.421875" style="0" customWidth="1"/>
    <col min="9475" max="9475" width="8.8515625" style="0" customWidth="1"/>
    <col min="9476" max="9476" width="15.421875" style="0" customWidth="1"/>
    <col min="9477" max="9477" width="12.421875" style="0" customWidth="1"/>
    <col min="9478" max="9478" width="8.8515625" style="0" customWidth="1"/>
    <col min="9479" max="9479" width="12.8515625" style="0" customWidth="1"/>
    <col min="9480" max="9480" width="17.28125" style="0" customWidth="1"/>
    <col min="9481" max="9481" width="8.8515625" style="0" customWidth="1"/>
    <col min="9482" max="9482" width="14.7109375" style="0" customWidth="1"/>
    <col min="9483" max="9483" width="12.7109375" style="0" customWidth="1"/>
    <col min="9484" max="9484" width="13.140625" style="0" customWidth="1"/>
    <col min="9485" max="9485" width="15.140625" style="0" customWidth="1"/>
    <col min="9486" max="9486" width="13.7109375" style="0" customWidth="1"/>
    <col min="9487" max="9487" width="13.140625" style="0" customWidth="1"/>
    <col min="9488" max="9725" width="8.8515625" style="0" customWidth="1"/>
    <col min="9726" max="9726" width="23.00390625" style="0" customWidth="1"/>
    <col min="9727" max="9727" width="51.28125" style="0" customWidth="1"/>
    <col min="9728" max="9728" width="36.28125" style="0" customWidth="1"/>
    <col min="9729" max="9729" width="13.140625" style="0" customWidth="1"/>
    <col min="9730" max="9730" width="16.421875" style="0" customWidth="1"/>
    <col min="9731" max="9731" width="8.8515625" style="0" customWidth="1"/>
    <col min="9732" max="9732" width="15.421875" style="0" customWidth="1"/>
    <col min="9733" max="9733" width="12.421875" style="0" customWidth="1"/>
    <col min="9734" max="9734" width="8.8515625" style="0" customWidth="1"/>
    <col min="9735" max="9735" width="12.8515625" style="0" customWidth="1"/>
    <col min="9736" max="9736" width="17.28125" style="0" customWidth="1"/>
    <col min="9737" max="9737" width="8.8515625" style="0" customWidth="1"/>
    <col min="9738" max="9738" width="14.7109375" style="0" customWidth="1"/>
    <col min="9739" max="9739" width="12.7109375" style="0" customWidth="1"/>
    <col min="9740" max="9740" width="13.140625" style="0" customWidth="1"/>
    <col min="9741" max="9741" width="15.140625" style="0" customWidth="1"/>
    <col min="9742" max="9742" width="13.7109375" style="0" customWidth="1"/>
    <col min="9743" max="9743" width="13.140625" style="0" customWidth="1"/>
    <col min="9744" max="9981" width="8.8515625" style="0" customWidth="1"/>
    <col min="9982" max="9982" width="23.00390625" style="0" customWidth="1"/>
    <col min="9983" max="9983" width="51.28125" style="0" customWidth="1"/>
    <col min="9984" max="9984" width="36.28125" style="0" customWidth="1"/>
    <col min="9985" max="9985" width="13.140625" style="0" customWidth="1"/>
    <col min="9986" max="9986" width="16.421875" style="0" customWidth="1"/>
    <col min="9987" max="9987" width="8.8515625" style="0" customWidth="1"/>
    <col min="9988" max="9988" width="15.421875" style="0" customWidth="1"/>
    <col min="9989" max="9989" width="12.421875" style="0" customWidth="1"/>
    <col min="9990" max="9990" width="8.8515625" style="0" customWidth="1"/>
    <col min="9991" max="9991" width="12.8515625" style="0" customWidth="1"/>
    <col min="9992" max="9992" width="17.28125" style="0" customWidth="1"/>
    <col min="9993" max="9993" width="8.8515625" style="0" customWidth="1"/>
    <col min="9994" max="9994" width="14.7109375" style="0" customWidth="1"/>
    <col min="9995" max="9995" width="12.7109375" style="0" customWidth="1"/>
    <col min="9996" max="9996" width="13.140625" style="0" customWidth="1"/>
    <col min="9997" max="9997" width="15.140625" style="0" customWidth="1"/>
    <col min="9998" max="9998" width="13.7109375" style="0" customWidth="1"/>
    <col min="9999" max="9999" width="13.140625" style="0" customWidth="1"/>
    <col min="10000" max="10237" width="8.8515625" style="0" customWidth="1"/>
    <col min="10238" max="10238" width="23.00390625" style="0" customWidth="1"/>
    <col min="10239" max="10239" width="51.28125" style="0" customWidth="1"/>
    <col min="10240" max="10240" width="36.28125" style="0" customWidth="1"/>
    <col min="10241" max="10241" width="13.140625" style="0" customWidth="1"/>
    <col min="10242" max="10242" width="16.421875" style="0" customWidth="1"/>
    <col min="10243" max="10243" width="8.8515625" style="0" customWidth="1"/>
    <col min="10244" max="10244" width="15.421875" style="0" customWidth="1"/>
    <col min="10245" max="10245" width="12.421875" style="0" customWidth="1"/>
    <col min="10246" max="10246" width="8.8515625" style="0" customWidth="1"/>
    <col min="10247" max="10247" width="12.8515625" style="0" customWidth="1"/>
    <col min="10248" max="10248" width="17.28125" style="0" customWidth="1"/>
    <col min="10249" max="10249" width="8.8515625" style="0" customWidth="1"/>
    <col min="10250" max="10250" width="14.7109375" style="0" customWidth="1"/>
    <col min="10251" max="10251" width="12.7109375" style="0" customWidth="1"/>
    <col min="10252" max="10252" width="13.140625" style="0" customWidth="1"/>
    <col min="10253" max="10253" width="15.140625" style="0" customWidth="1"/>
    <col min="10254" max="10254" width="13.7109375" style="0" customWidth="1"/>
    <col min="10255" max="10255" width="13.140625" style="0" customWidth="1"/>
    <col min="10256" max="10493" width="8.8515625" style="0" customWidth="1"/>
    <col min="10494" max="10494" width="23.00390625" style="0" customWidth="1"/>
    <col min="10495" max="10495" width="51.28125" style="0" customWidth="1"/>
    <col min="10496" max="10496" width="36.28125" style="0" customWidth="1"/>
    <col min="10497" max="10497" width="13.140625" style="0" customWidth="1"/>
    <col min="10498" max="10498" width="16.421875" style="0" customWidth="1"/>
    <col min="10499" max="10499" width="8.8515625" style="0" customWidth="1"/>
    <col min="10500" max="10500" width="15.421875" style="0" customWidth="1"/>
    <col min="10501" max="10501" width="12.421875" style="0" customWidth="1"/>
    <col min="10502" max="10502" width="8.8515625" style="0" customWidth="1"/>
    <col min="10503" max="10503" width="12.8515625" style="0" customWidth="1"/>
    <col min="10504" max="10504" width="17.28125" style="0" customWidth="1"/>
    <col min="10505" max="10505" width="8.8515625" style="0" customWidth="1"/>
    <col min="10506" max="10506" width="14.7109375" style="0" customWidth="1"/>
    <col min="10507" max="10507" width="12.7109375" style="0" customWidth="1"/>
    <col min="10508" max="10508" width="13.140625" style="0" customWidth="1"/>
    <col min="10509" max="10509" width="15.140625" style="0" customWidth="1"/>
    <col min="10510" max="10510" width="13.7109375" style="0" customWidth="1"/>
    <col min="10511" max="10511" width="13.140625" style="0" customWidth="1"/>
    <col min="10512" max="10749" width="8.8515625" style="0" customWidth="1"/>
    <col min="10750" max="10750" width="23.00390625" style="0" customWidth="1"/>
    <col min="10751" max="10751" width="51.28125" style="0" customWidth="1"/>
    <col min="10752" max="10752" width="36.28125" style="0" customWidth="1"/>
    <col min="10753" max="10753" width="13.140625" style="0" customWidth="1"/>
    <col min="10754" max="10754" width="16.421875" style="0" customWidth="1"/>
    <col min="10755" max="10755" width="8.8515625" style="0" customWidth="1"/>
    <col min="10756" max="10756" width="15.421875" style="0" customWidth="1"/>
    <col min="10757" max="10757" width="12.421875" style="0" customWidth="1"/>
    <col min="10758" max="10758" width="8.8515625" style="0" customWidth="1"/>
    <col min="10759" max="10759" width="12.8515625" style="0" customWidth="1"/>
    <col min="10760" max="10760" width="17.28125" style="0" customWidth="1"/>
    <col min="10761" max="10761" width="8.8515625" style="0" customWidth="1"/>
    <col min="10762" max="10762" width="14.7109375" style="0" customWidth="1"/>
    <col min="10763" max="10763" width="12.7109375" style="0" customWidth="1"/>
    <col min="10764" max="10764" width="13.140625" style="0" customWidth="1"/>
    <col min="10765" max="10765" width="15.140625" style="0" customWidth="1"/>
    <col min="10766" max="10766" width="13.7109375" style="0" customWidth="1"/>
    <col min="10767" max="10767" width="13.140625" style="0" customWidth="1"/>
    <col min="10768" max="11005" width="8.8515625" style="0" customWidth="1"/>
    <col min="11006" max="11006" width="23.00390625" style="0" customWidth="1"/>
    <col min="11007" max="11007" width="51.28125" style="0" customWidth="1"/>
    <col min="11008" max="11008" width="36.28125" style="0" customWidth="1"/>
    <col min="11009" max="11009" width="13.140625" style="0" customWidth="1"/>
    <col min="11010" max="11010" width="16.421875" style="0" customWidth="1"/>
    <col min="11011" max="11011" width="8.8515625" style="0" customWidth="1"/>
    <col min="11012" max="11012" width="15.421875" style="0" customWidth="1"/>
    <col min="11013" max="11013" width="12.421875" style="0" customWidth="1"/>
    <col min="11014" max="11014" width="8.8515625" style="0" customWidth="1"/>
    <col min="11015" max="11015" width="12.8515625" style="0" customWidth="1"/>
    <col min="11016" max="11016" width="17.28125" style="0" customWidth="1"/>
    <col min="11017" max="11017" width="8.8515625" style="0" customWidth="1"/>
    <col min="11018" max="11018" width="14.7109375" style="0" customWidth="1"/>
    <col min="11019" max="11019" width="12.7109375" style="0" customWidth="1"/>
    <col min="11020" max="11020" width="13.140625" style="0" customWidth="1"/>
    <col min="11021" max="11021" width="15.140625" style="0" customWidth="1"/>
    <col min="11022" max="11022" width="13.7109375" style="0" customWidth="1"/>
    <col min="11023" max="11023" width="13.140625" style="0" customWidth="1"/>
    <col min="11024" max="11261" width="8.8515625" style="0" customWidth="1"/>
    <col min="11262" max="11262" width="23.00390625" style="0" customWidth="1"/>
    <col min="11263" max="11263" width="51.28125" style="0" customWidth="1"/>
    <col min="11264" max="11264" width="36.28125" style="0" customWidth="1"/>
    <col min="11265" max="11265" width="13.140625" style="0" customWidth="1"/>
    <col min="11266" max="11266" width="16.421875" style="0" customWidth="1"/>
    <col min="11267" max="11267" width="8.8515625" style="0" customWidth="1"/>
    <col min="11268" max="11268" width="15.421875" style="0" customWidth="1"/>
    <col min="11269" max="11269" width="12.421875" style="0" customWidth="1"/>
    <col min="11270" max="11270" width="8.8515625" style="0" customWidth="1"/>
    <col min="11271" max="11271" width="12.8515625" style="0" customWidth="1"/>
    <col min="11272" max="11272" width="17.28125" style="0" customWidth="1"/>
    <col min="11273" max="11273" width="8.8515625" style="0" customWidth="1"/>
    <col min="11274" max="11274" width="14.7109375" style="0" customWidth="1"/>
    <col min="11275" max="11275" width="12.7109375" style="0" customWidth="1"/>
    <col min="11276" max="11276" width="13.140625" style="0" customWidth="1"/>
    <col min="11277" max="11277" width="15.140625" style="0" customWidth="1"/>
    <col min="11278" max="11278" width="13.7109375" style="0" customWidth="1"/>
    <col min="11279" max="11279" width="13.140625" style="0" customWidth="1"/>
    <col min="11280" max="11517" width="8.8515625" style="0" customWidth="1"/>
    <col min="11518" max="11518" width="23.00390625" style="0" customWidth="1"/>
    <col min="11519" max="11519" width="51.28125" style="0" customWidth="1"/>
    <col min="11520" max="11520" width="36.28125" style="0" customWidth="1"/>
    <col min="11521" max="11521" width="13.140625" style="0" customWidth="1"/>
    <col min="11522" max="11522" width="16.421875" style="0" customWidth="1"/>
    <col min="11523" max="11523" width="8.8515625" style="0" customWidth="1"/>
    <col min="11524" max="11524" width="15.421875" style="0" customWidth="1"/>
    <col min="11525" max="11525" width="12.421875" style="0" customWidth="1"/>
    <col min="11526" max="11526" width="8.8515625" style="0" customWidth="1"/>
    <col min="11527" max="11527" width="12.8515625" style="0" customWidth="1"/>
    <col min="11528" max="11528" width="17.28125" style="0" customWidth="1"/>
    <col min="11529" max="11529" width="8.8515625" style="0" customWidth="1"/>
    <col min="11530" max="11530" width="14.7109375" style="0" customWidth="1"/>
    <col min="11531" max="11531" width="12.7109375" style="0" customWidth="1"/>
    <col min="11532" max="11532" width="13.140625" style="0" customWidth="1"/>
    <col min="11533" max="11533" width="15.140625" style="0" customWidth="1"/>
    <col min="11534" max="11534" width="13.7109375" style="0" customWidth="1"/>
    <col min="11535" max="11535" width="13.140625" style="0" customWidth="1"/>
    <col min="11536" max="11773" width="8.8515625" style="0" customWidth="1"/>
    <col min="11774" max="11774" width="23.00390625" style="0" customWidth="1"/>
    <col min="11775" max="11775" width="51.28125" style="0" customWidth="1"/>
    <col min="11776" max="11776" width="36.28125" style="0" customWidth="1"/>
    <col min="11777" max="11777" width="13.140625" style="0" customWidth="1"/>
    <col min="11778" max="11778" width="16.421875" style="0" customWidth="1"/>
    <col min="11779" max="11779" width="8.8515625" style="0" customWidth="1"/>
    <col min="11780" max="11780" width="15.421875" style="0" customWidth="1"/>
    <col min="11781" max="11781" width="12.421875" style="0" customWidth="1"/>
    <col min="11782" max="11782" width="8.8515625" style="0" customWidth="1"/>
    <col min="11783" max="11783" width="12.8515625" style="0" customWidth="1"/>
    <col min="11784" max="11784" width="17.28125" style="0" customWidth="1"/>
    <col min="11785" max="11785" width="8.8515625" style="0" customWidth="1"/>
    <col min="11786" max="11786" width="14.7109375" style="0" customWidth="1"/>
    <col min="11787" max="11787" width="12.7109375" style="0" customWidth="1"/>
    <col min="11788" max="11788" width="13.140625" style="0" customWidth="1"/>
    <col min="11789" max="11789" width="15.140625" style="0" customWidth="1"/>
    <col min="11790" max="11790" width="13.7109375" style="0" customWidth="1"/>
    <col min="11791" max="11791" width="13.140625" style="0" customWidth="1"/>
    <col min="11792" max="12029" width="8.8515625" style="0" customWidth="1"/>
    <col min="12030" max="12030" width="23.00390625" style="0" customWidth="1"/>
    <col min="12031" max="12031" width="51.28125" style="0" customWidth="1"/>
    <col min="12032" max="12032" width="36.28125" style="0" customWidth="1"/>
    <col min="12033" max="12033" width="13.140625" style="0" customWidth="1"/>
    <col min="12034" max="12034" width="16.421875" style="0" customWidth="1"/>
    <col min="12035" max="12035" width="8.8515625" style="0" customWidth="1"/>
    <col min="12036" max="12036" width="15.421875" style="0" customWidth="1"/>
    <col min="12037" max="12037" width="12.421875" style="0" customWidth="1"/>
    <col min="12038" max="12038" width="8.8515625" style="0" customWidth="1"/>
    <col min="12039" max="12039" width="12.8515625" style="0" customWidth="1"/>
    <col min="12040" max="12040" width="17.28125" style="0" customWidth="1"/>
    <col min="12041" max="12041" width="8.8515625" style="0" customWidth="1"/>
    <col min="12042" max="12042" width="14.7109375" style="0" customWidth="1"/>
    <col min="12043" max="12043" width="12.7109375" style="0" customWidth="1"/>
    <col min="12044" max="12044" width="13.140625" style="0" customWidth="1"/>
    <col min="12045" max="12045" width="15.140625" style="0" customWidth="1"/>
    <col min="12046" max="12046" width="13.7109375" style="0" customWidth="1"/>
    <col min="12047" max="12047" width="13.140625" style="0" customWidth="1"/>
    <col min="12048" max="12285" width="8.8515625" style="0" customWidth="1"/>
    <col min="12286" max="12286" width="23.00390625" style="0" customWidth="1"/>
    <col min="12287" max="12287" width="51.28125" style="0" customWidth="1"/>
    <col min="12288" max="12288" width="36.28125" style="0" customWidth="1"/>
    <col min="12289" max="12289" width="13.140625" style="0" customWidth="1"/>
    <col min="12290" max="12290" width="16.421875" style="0" customWidth="1"/>
    <col min="12291" max="12291" width="8.8515625" style="0" customWidth="1"/>
    <col min="12292" max="12292" width="15.421875" style="0" customWidth="1"/>
    <col min="12293" max="12293" width="12.421875" style="0" customWidth="1"/>
    <col min="12294" max="12294" width="8.8515625" style="0" customWidth="1"/>
    <col min="12295" max="12295" width="12.8515625" style="0" customWidth="1"/>
    <col min="12296" max="12296" width="17.28125" style="0" customWidth="1"/>
    <col min="12297" max="12297" width="8.8515625" style="0" customWidth="1"/>
    <col min="12298" max="12298" width="14.7109375" style="0" customWidth="1"/>
    <col min="12299" max="12299" width="12.7109375" style="0" customWidth="1"/>
    <col min="12300" max="12300" width="13.140625" style="0" customWidth="1"/>
    <col min="12301" max="12301" width="15.140625" style="0" customWidth="1"/>
    <col min="12302" max="12302" width="13.7109375" style="0" customWidth="1"/>
    <col min="12303" max="12303" width="13.140625" style="0" customWidth="1"/>
    <col min="12304" max="12541" width="8.8515625" style="0" customWidth="1"/>
    <col min="12542" max="12542" width="23.00390625" style="0" customWidth="1"/>
    <col min="12543" max="12543" width="51.28125" style="0" customWidth="1"/>
    <col min="12544" max="12544" width="36.28125" style="0" customWidth="1"/>
    <col min="12545" max="12545" width="13.140625" style="0" customWidth="1"/>
    <col min="12546" max="12546" width="16.421875" style="0" customWidth="1"/>
    <col min="12547" max="12547" width="8.8515625" style="0" customWidth="1"/>
    <col min="12548" max="12548" width="15.421875" style="0" customWidth="1"/>
    <col min="12549" max="12549" width="12.421875" style="0" customWidth="1"/>
    <col min="12550" max="12550" width="8.8515625" style="0" customWidth="1"/>
    <col min="12551" max="12551" width="12.8515625" style="0" customWidth="1"/>
    <col min="12552" max="12552" width="17.28125" style="0" customWidth="1"/>
    <col min="12553" max="12553" width="8.8515625" style="0" customWidth="1"/>
    <col min="12554" max="12554" width="14.7109375" style="0" customWidth="1"/>
    <col min="12555" max="12555" width="12.7109375" style="0" customWidth="1"/>
    <col min="12556" max="12556" width="13.140625" style="0" customWidth="1"/>
    <col min="12557" max="12557" width="15.140625" style="0" customWidth="1"/>
    <col min="12558" max="12558" width="13.7109375" style="0" customWidth="1"/>
    <col min="12559" max="12559" width="13.140625" style="0" customWidth="1"/>
    <col min="12560" max="12797" width="8.8515625" style="0" customWidth="1"/>
    <col min="12798" max="12798" width="23.00390625" style="0" customWidth="1"/>
    <col min="12799" max="12799" width="51.28125" style="0" customWidth="1"/>
    <col min="12800" max="12800" width="36.28125" style="0" customWidth="1"/>
    <col min="12801" max="12801" width="13.140625" style="0" customWidth="1"/>
    <col min="12802" max="12802" width="16.421875" style="0" customWidth="1"/>
    <col min="12803" max="12803" width="8.8515625" style="0" customWidth="1"/>
    <col min="12804" max="12804" width="15.421875" style="0" customWidth="1"/>
    <col min="12805" max="12805" width="12.421875" style="0" customWidth="1"/>
    <col min="12806" max="12806" width="8.8515625" style="0" customWidth="1"/>
    <col min="12807" max="12807" width="12.8515625" style="0" customWidth="1"/>
    <col min="12808" max="12808" width="17.28125" style="0" customWidth="1"/>
    <col min="12809" max="12809" width="8.8515625" style="0" customWidth="1"/>
    <col min="12810" max="12810" width="14.7109375" style="0" customWidth="1"/>
    <col min="12811" max="12811" width="12.7109375" style="0" customWidth="1"/>
    <col min="12812" max="12812" width="13.140625" style="0" customWidth="1"/>
    <col min="12813" max="12813" width="15.140625" style="0" customWidth="1"/>
    <col min="12814" max="12814" width="13.7109375" style="0" customWidth="1"/>
    <col min="12815" max="12815" width="13.140625" style="0" customWidth="1"/>
    <col min="12816" max="13053" width="8.8515625" style="0" customWidth="1"/>
    <col min="13054" max="13054" width="23.00390625" style="0" customWidth="1"/>
    <col min="13055" max="13055" width="51.28125" style="0" customWidth="1"/>
    <col min="13056" max="13056" width="36.28125" style="0" customWidth="1"/>
    <col min="13057" max="13057" width="13.140625" style="0" customWidth="1"/>
    <col min="13058" max="13058" width="16.421875" style="0" customWidth="1"/>
    <col min="13059" max="13059" width="8.8515625" style="0" customWidth="1"/>
    <col min="13060" max="13060" width="15.421875" style="0" customWidth="1"/>
    <col min="13061" max="13061" width="12.421875" style="0" customWidth="1"/>
    <col min="13062" max="13062" width="8.8515625" style="0" customWidth="1"/>
    <col min="13063" max="13063" width="12.8515625" style="0" customWidth="1"/>
    <col min="13064" max="13064" width="17.28125" style="0" customWidth="1"/>
    <col min="13065" max="13065" width="8.8515625" style="0" customWidth="1"/>
    <col min="13066" max="13066" width="14.7109375" style="0" customWidth="1"/>
    <col min="13067" max="13067" width="12.7109375" style="0" customWidth="1"/>
    <col min="13068" max="13068" width="13.140625" style="0" customWidth="1"/>
    <col min="13069" max="13069" width="15.140625" style="0" customWidth="1"/>
    <col min="13070" max="13070" width="13.7109375" style="0" customWidth="1"/>
    <col min="13071" max="13071" width="13.140625" style="0" customWidth="1"/>
    <col min="13072" max="13309" width="8.8515625" style="0" customWidth="1"/>
    <col min="13310" max="13310" width="23.00390625" style="0" customWidth="1"/>
    <col min="13311" max="13311" width="51.28125" style="0" customWidth="1"/>
    <col min="13312" max="13312" width="36.28125" style="0" customWidth="1"/>
    <col min="13313" max="13313" width="13.140625" style="0" customWidth="1"/>
    <col min="13314" max="13314" width="16.421875" style="0" customWidth="1"/>
    <col min="13315" max="13315" width="8.8515625" style="0" customWidth="1"/>
    <col min="13316" max="13316" width="15.421875" style="0" customWidth="1"/>
    <col min="13317" max="13317" width="12.421875" style="0" customWidth="1"/>
    <col min="13318" max="13318" width="8.8515625" style="0" customWidth="1"/>
    <col min="13319" max="13319" width="12.8515625" style="0" customWidth="1"/>
    <col min="13320" max="13320" width="17.28125" style="0" customWidth="1"/>
    <col min="13321" max="13321" width="8.8515625" style="0" customWidth="1"/>
    <col min="13322" max="13322" width="14.7109375" style="0" customWidth="1"/>
    <col min="13323" max="13323" width="12.7109375" style="0" customWidth="1"/>
    <col min="13324" max="13324" width="13.140625" style="0" customWidth="1"/>
    <col min="13325" max="13325" width="15.140625" style="0" customWidth="1"/>
    <col min="13326" max="13326" width="13.7109375" style="0" customWidth="1"/>
    <col min="13327" max="13327" width="13.140625" style="0" customWidth="1"/>
    <col min="13328" max="13565" width="8.8515625" style="0" customWidth="1"/>
    <col min="13566" max="13566" width="23.00390625" style="0" customWidth="1"/>
    <col min="13567" max="13567" width="51.28125" style="0" customWidth="1"/>
    <col min="13568" max="13568" width="36.28125" style="0" customWidth="1"/>
    <col min="13569" max="13569" width="13.140625" style="0" customWidth="1"/>
    <col min="13570" max="13570" width="16.421875" style="0" customWidth="1"/>
    <col min="13571" max="13571" width="8.8515625" style="0" customWidth="1"/>
    <col min="13572" max="13572" width="15.421875" style="0" customWidth="1"/>
    <col min="13573" max="13573" width="12.421875" style="0" customWidth="1"/>
    <col min="13574" max="13574" width="8.8515625" style="0" customWidth="1"/>
    <col min="13575" max="13575" width="12.8515625" style="0" customWidth="1"/>
    <col min="13576" max="13576" width="17.28125" style="0" customWidth="1"/>
    <col min="13577" max="13577" width="8.8515625" style="0" customWidth="1"/>
    <col min="13578" max="13578" width="14.7109375" style="0" customWidth="1"/>
    <col min="13579" max="13579" width="12.7109375" style="0" customWidth="1"/>
    <col min="13580" max="13580" width="13.140625" style="0" customWidth="1"/>
    <col min="13581" max="13581" width="15.140625" style="0" customWidth="1"/>
    <col min="13582" max="13582" width="13.7109375" style="0" customWidth="1"/>
    <col min="13583" max="13583" width="13.140625" style="0" customWidth="1"/>
    <col min="13584" max="13821" width="8.8515625" style="0" customWidth="1"/>
    <col min="13822" max="13822" width="23.00390625" style="0" customWidth="1"/>
    <col min="13823" max="13823" width="51.28125" style="0" customWidth="1"/>
    <col min="13824" max="13824" width="36.28125" style="0" customWidth="1"/>
    <col min="13825" max="13825" width="13.140625" style="0" customWidth="1"/>
    <col min="13826" max="13826" width="16.421875" style="0" customWidth="1"/>
    <col min="13827" max="13827" width="8.8515625" style="0" customWidth="1"/>
    <col min="13828" max="13828" width="15.421875" style="0" customWidth="1"/>
    <col min="13829" max="13829" width="12.421875" style="0" customWidth="1"/>
    <col min="13830" max="13830" width="8.8515625" style="0" customWidth="1"/>
    <col min="13831" max="13831" width="12.8515625" style="0" customWidth="1"/>
    <col min="13832" max="13832" width="17.28125" style="0" customWidth="1"/>
    <col min="13833" max="13833" width="8.8515625" style="0" customWidth="1"/>
    <col min="13834" max="13834" width="14.7109375" style="0" customWidth="1"/>
    <col min="13835" max="13835" width="12.7109375" style="0" customWidth="1"/>
    <col min="13836" max="13836" width="13.140625" style="0" customWidth="1"/>
    <col min="13837" max="13837" width="15.140625" style="0" customWidth="1"/>
    <col min="13838" max="13838" width="13.7109375" style="0" customWidth="1"/>
    <col min="13839" max="13839" width="13.140625" style="0" customWidth="1"/>
    <col min="13840" max="14077" width="8.8515625" style="0" customWidth="1"/>
    <col min="14078" max="14078" width="23.00390625" style="0" customWidth="1"/>
    <col min="14079" max="14079" width="51.28125" style="0" customWidth="1"/>
    <col min="14080" max="14080" width="36.28125" style="0" customWidth="1"/>
    <col min="14081" max="14081" width="13.140625" style="0" customWidth="1"/>
    <col min="14082" max="14082" width="16.421875" style="0" customWidth="1"/>
    <col min="14083" max="14083" width="8.8515625" style="0" customWidth="1"/>
    <col min="14084" max="14084" width="15.421875" style="0" customWidth="1"/>
    <col min="14085" max="14085" width="12.421875" style="0" customWidth="1"/>
    <col min="14086" max="14086" width="8.8515625" style="0" customWidth="1"/>
    <col min="14087" max="14087" width="12.8515625" style="0" customWidth="1"/>
    <col min="14088" max="14088" width="17.28125" style="0" customWidth="1"/>
    <col min="14089" max="14089" width="8.8515625" style="0" customWidth="1"/>
    <col min="14090" max="14090" width="14.7109375" style="0" customWidth="1"/>
    <col min="14091" max="14091" width="12.7109375" style="0" customWidth="1"/>
    <col min="14092" max="14092" width="13.140625" style="0" customWidth="1"/>
    <col min="14093" max="14093" width="15.140625" style="0" customWidth="1"/>
    <col min="14094" max="14094" width="13.7109375" style="0" customWidth="1"/>
    <col min="14095" max="14095" width="13.140625" style="0" customWidth="1"/>
    <col min="14096" max="14333" width="8.8515625" style="0" customWidth="1"/>
    <col min="14334" max="14334" width="23.00390625" style="0" customWidth="1"/>
    <col min="14335" max="14335" width="51.28125" style="0" customWidth="1"/>
    <col min="14336" max="14336" width="36.28125" style="0" customWidth="1"/>
    <col min="14337" max="14337" width="13.140625" style="0" customWidth="1"/>
    <col min="14338" max="14338" width="16.421875" style="0" customWidth="1"/>
    <col min="14339" max="14339" width="8.8515625" style="0" customWidth="1"/>
    <col min="14340" max="14340" width="15.421875" style="0" customWidth="1"/>
    <col min="14341" max="14341" width="12.421875" style="0" customWidth="1"/>
    <col min="14342" max="14342" width="8.8515625" style="0" customWidth="1"/>
    <col min="14343" max="14343" width="12.8515625" style="0" customWidth="1"/>
    <col min="14344" max="14344" width="17.28125" style="0" customWidth="1"/>
    <col min="14345" max="14345" width="8.8515625" style="0" customWidth="1"/>
    <col min="14346" max="14346" width="14.7109375" style="0" customWidth="1"/>
    <col min="14347" max="14347" width="12.7109375" style="0" customWidth="1"/>
    <col min="14348" max="14348" width="13.140625" style="0" customWidth="1"/>
    <col min="14349" max="14349" width="15.140625" style="0" customWidth="1"/>
    <col min="14350" max="14350" width="13.7109375" style="0" customWidth="1"/>
    <col min="14351" max="14351" width="13.140625" style="0" customWidth="1"/>
    <col min="14352" max="14589" width="8.8515625" style="0" customWidth="1"/>
    <col min="14590" max="14590" width="23.00390625" style="0" customWidth="1"/>
    <col min="14591" max="14591" width="51.28125" style="0" customWidth="1"/>
    <col min="14592" max="14592" width="36.28125" style="0" customWidth="1"/>
    <col min="14593" max="14593" width="13.140625" style="0" customWidth="1"/>
    <col min="14594" max="14594" width="16.421875" style="0" customWidth="1"/>
    <col min="14595" max="14595" width="8.8515625" style="0" customWidth="1"/>
    <col min="14596" max="14596" width="15.421875" style="0" customWidth="1"/>
    <col min="14597" max="14597" width="12.421875" style="0" customWidth="1"/>
    <col min="14598" max="14598" width="8.8515625" style="0" customWidth="1"/>
    <col min="14599" max="14599" width="12.8515625" style="0" customWidth="1"/>
    <col min="14600" max="14600" width="17.28125" style="0" customWidth="1"/>
    <col min="14601" max="14601" width="8.8515625" style="0" customWidth="1"/>
    <col min="14602" max="14602" width="14.7109375" style="0" customWidth="1"/>
    <col min="14603" max="14603" width="12.7109375" style="0" customWidth="1"/>
    <col min="14604" max="14604" width="13.140625" style="0" customWidth="1"/>
    <col min="14605" max="14605" width="15.140625" style="0" customWidth="1"/>
    <col min="14606" max="14606" width="13.7109375" style="0" customWidth="1"/>
    <col min="14607" max="14607" width="13.140625" style="0" customWidth="1"/>
    <col min="14608" max="14845" width="8.8515625" style="0" customWidth="1"/>
    <col min="14846" max="14846" width="23.00390625" style="0" customWidth="1"/>
    <col min="14847" max="14847" width="51.28125" style="0" customWidth="1"/>
    <col min="14848" max="14848" width="36.28125" style="0" customWidth="1"/>
    <col min="14849" max="14849" width="13.140625" style="0" customWidth="1"/>
    <col min="14850" max="14850" width="16.421875" style="0" customWidth="1"/>
    <col min="14851" max="14851" width="8.8515625" style="0" customWidth="1"/>
    <col min="14852" max="14852" width="15.421875" style="0" customWidth="1"/>
    <col min="14853" max="14853" width="12.421875" style="0" customWidth="1"/>
    <col min="14854" max="14854" width="8.8515625" style="0" customWidth="1"/>
    <col min="14855" max="14855" width="12.8515625" style="0" customWidth="1"/>
    <col min="14856" max="14856" width="17.28125" style="0" customWidth="1"/>
    <col min="14857" max="14857" width="8.8515625" style="0" customWidth="1"/>
    <col min="14858" max="14858" width="14.7109375" style="0" customWidth="1"/>
    <col min="14859" max="14859" width="12.7109375" style="0" customWidth="1"/>
    <col min="14860" max="14860" width="13.140625" style="0" customWidth="1"/>
    <col min="14861" max="14861" width="15.140625" style="0" customWidth="1"/>
    <col min="14862" max="14862" width="13.7109375" style="0" customWidth="1"/>
    <col min="14863" max="14863" width="13.140625" style="0" customWidth="1"/>
    <col min="14864" max="15101" width="8.8515625" style="0" customWidth="1"/>
    <col min="15102" max="15102" width="23.00390625" style="0" customWidth="1"/>
    <col min="15103" max="15103" width="51.28125" style="0" customWidth="1"/>
    <col min="15104" max="15104" width="36.28125" style="0" customWidth="1"/>
    <col min="15105" max="15105" width="13.140625" style="0" customWidth="1"/>
    <col min="15106" max="15106" width="16.421875" style="0" customWidth="1"/>
    <col min="15107" max="15107" width="8.8515625" style="0" customWidth="1"/>
    <col min="15108" max="15108" width="15.421875" style="0" customWidth="1"/>
    <col min="15109" max="15109" width="12.421875" style="0" customWidth="1"/>
    <col min="15110" max="15110" width="8.8515625" style="0" customWidth="1"/>
    <col min="15111" max="15111" width="12.8515625" style="0" customWidth="1"/>
    <col min="15112" max="15112" width="17.28125" style="0" customWidth="1"/>
    <col min="15113" max="15113" width="8.8515625" style="0" customWidth="1"/>
    <col min="15114" max="15114" width="14.7109375" style="0" customWidth="1"/>
    <col min="15115" max="15115" width="12.7109375" style="0" customWidth="1"/>
    <col min="15116" max="15116" width="13.140625" style="0" customWidth="1"/>
    <col min="15117" max="15117" width="15.140625" style="0" customWidth="1"/>
    <col min="15118" max="15118" width="13.7109375" style="0" customWidth="1"/>
    <col min="15119" max="15119" width="13.140625" style="0" customWidth="1"/>
    <col min="15120" max="15357" width="8.8515625" style="0" customWidth="1"/>
    <col min="15358" max="15358" width="23.00390625" style="0" customWidth="1"/>
    <col min="15359" max="15359" width="51.28125" style="0" customWidth="1"/>
    <col min="15360" max="15360" width="36.28125" style="0" customWidth="1"/>
    <col min="15361" max="15361" width="13.140625" style="0" customWidth="1"/>
    <col min="15362" max="15362" width="16.421875" style="0" customWidth="1"/>
    <col min="15363" max="15363" width="8.8515625" style="0" customWidth="1"/>
    <col min="15364" max="15364" width="15.421875" style="0" customWidth="1"/>
    <col min="15365" max="15365" width="12.421875" style="0" customWidth="1"/>
    <col min="15366" max="15366" width="8.8515625" style="0" customWidth="1"/>
    <col min="15367" max="15367" width="12.8515625" style="0" customWidth="1"/>
    <col min="15368" max="15368" width="17.28125" style="0" customWidth="1"/>
    <col min="15369" max="15369" width="8.8515625" style="0" customWidth="1"/>
    <col min="15370" max="15370" width="14.7109375" style="0" customWidth="1"/>
    <col min="15371" max="15371" width="12.7109375" style="0" customWidth="1"/>
    <col min="15372" max="15372" width="13.140625" style="0" customWidth="1"/>
    <col min="15373" max="15373" width="15.140625" style="0" customWidth="1"/>
    <col min="15374" max="15374" width="13.7109375" style="0" customWidth="1"/>
    <col min="15375" max="15375" width="13.140625" style="0" customWidth="1"/>
    <col min="15376" max="15613" width="8.8515625" style="0" customWidth="1"/>
    <col min="15614" max="15614" width="23.00390625" style="0" customWidth="1"/>
    <col min="15615" max="15615" width="51.28125" style="0" customWidth="1"/>
    <col min="15616" max="15616" width="36.28125" style="0" customWidth="1"/>
    <col min="15617" max="15617" width="13.140625" style="0" customWidth="1"/>
    <col min="15618" max="15618" width="16.421875" style="0" customWidth="1"/>
    <col min="15619" max="15619" width="8.8515625" style="0" customWidth="1"/>
    <col min="15620" max="15620" width="15.421875" style="0" customWidth="1"/>
    <col min="15621" max="15621" width="12.421875" style="0" customWidth="1"/>
    <col min="15622" max="15622" width="8.8515625" style="0" customWidth="1"/>
    <col min="15623" max="15623" width="12.8515625" style="0" customWidth="1"/>
    <col min="15624" max="15624" width="17.28125" style="0" customWidth="1"/>
    <col min="15625" max="15625" width="8.8515625" style="0" customWidth="1"/>
    <col min="15626" max="15626" width="14.7109375" style="0" customWidth="1"/>
    <col min="15627" max="15627" width="12.7109375" style="0" customWidth="1"/>
    <col min="15628" max="15628" width="13.140625" style="0" customWidth="1"/>
    <col min="15629" max="15629" width="15.140625" style="0" customWidth="1"/>
    <col min="15630" max="15630" width="13.7109375" style="0" customWidth="1"/>
    <col min="15631" max="15631" width="13.140625" style="0" customWidth="1"/>
    <col min="15632" max="15869" width="8.8515625" style="0" customWidth="1"/>
    <col min="15870" max="15870" width="23.00390625" style="0" customWidth="1"/>
    <col min="15871" max="15871" width="51.28125" style="0" customWidth="1"/>
    <col min="15872" max="15872" width="36.28125" style="0" customWidth="1"/>
    <col min="15873" max="15873" width="13.140625" style="0" customWidth="1"/>
    <col min="15874" max="15874" width="16.421875" style="0" customWidth="1"/>
    <col min="15875" max="15875" width="8.8515625" style="0" customWidth="1"/>
    <col min="15876" max="15876" width="15.421875" style="0" customWidth="1"/>
    <col min="15877" max="15877" width="12.421875" style="0" customWidth="1"/>
    <col min="15878" max="15878" width="8.8515625" style="0" customWidth="1"/>
    <col min="15879" max="15879" width="12.8515625" style="0" customWidth="1"/>
    <col min="15880" max="15880" width="17.28125" style="0" customWidth="1"/>
    <col min="15881" max="15881" width="8.8515625" style="0" customWidth="1"/>
    <col min="15882" max="15882" width="14.7109375" style="0" customWidth="1"/>
    <col min="15883" max="15883" width="12.7109375" style="0" customWidth="1"/>
    <col min="15884" max="15884" width="13.140625" style="0" customWidth="1"/>
    <col min="15885" max="15885" width="15.140625" style="0" customWidth="1"/>
    <col min="15886" max="15886" width="13.7109375" style="0" customWidth="1"/>
    <col min="15887" max="15887" width="13.140625" style="0" customWidth="1"/>
    <col min="15888" max="16125" width="8.8515625" style="0" customWidth="1"/>
    <col min="16126" max="16126" width="23.00390625" style="0" customWidth="1"/>
    <col min="16127" max="16127" width="51.28125" style="0" customWidth="1"/>
    <col min="16128" max="16128" width="36.28125" style="0" customWidth="1"/>
    <col min="16129" max="16129" width="13.140625" style="0" customWidth="1"/>
    <col min="16130" max="16130" width="16.421875" style="0" customWidth="1"/>
    <col min="16131" max="16131" width="8.8515625" style="0" customWidth="1"/>
    <col min="16132" max="16132" width="15.421875" style="0" customWidth="1"/>
    <col min="16133" max="16133" width="12.421875" style="0" customWidth="1"/>
    <col min="16134" max="16134" width="8.8515625" style="0" customWidth="1"/>
    <col min="16135" max="16135" width="12.8515625" style="0" customWidth="1"/>
    <col min="16136" max="16136" width="17.28125" style="0" customWidth="1"/>
    <col min="16137" max="16137" width="8.8515625" style="0" customWidth="1"/>
    <col min="16138" max="16138" width="14.7109375" style="0" customWidth="1"/>
    <col min="16139" max="16139" width="12.7109375" style="0" customWidth="1"/>
    <col min="16140" max="16140" width="13.140625" style="0" customWidth="1"/>
    <col min="16141" max="16141" width="15.140625" style="0" customWidth="1"/>
    <col min="16142" max="16142" width="13.7109375" style="0" customWidth="1"/>
    <col min="16143" max="16143" width="13.140625" style="0" customWidth="1"/>
    <col min="16144" max="16382" width="8.8515625" style="0" customWidth="1"/>
    <col min="16383" max="16384" width="8.8515625" style="0" customWidth="1"/>
  </cols>
  <sheetData>
    <row r="2" spans="1:16" ht="18.75">
      <c r="A2" s="6"/>
      <c r="B2" s="6"/>
      <c r="F2" s="6"/>
      <c r="G2" s="6"/>
      <c r="H2" s="1" t="s">
        <v>144</v>
      </c>
      <c r="I2" s="8"/>
      <c r="J2" s="6"/>
      <c r="N2" s="37"/>
      <c r="O2" s="8"/>
      <c r="P2" s="8"/>
    </row>
    <row r="3" spans="1:16" ht="15">
      <c r="A3" s="6"/>
      <c r="B3" s="6"/>
      <c r="F3" s="5"/>
      <c r="G3" s="5"/>
      <c r="H3" s="8"/>
      <c r="I3" s="8"/>
      <c r="J3" s="5"/>
      <c r="N3" s="8"/>
      <c r="O3" s="8"/>
      <c r="P3" s="8"/>
    </row>
    <row r="4" spans="1:16" ht="18.75">
      <c r="A4" s="9"/>
      <c r="B4" s="9"/>
      <c r="C4" s="10"/>
      <c r="D4" s="10"/>
      <c r="E4" s="10"/>
      <c r="F4" s="5"/>
      <c r="G4" s="5"/>
      <c r="H4" s="31" t="s">
        <v>88</v>
      </c>
      <c r="I4" s="71" t="s">
        <v>94</v>
      </c>
      <c r="J4" s="5"/>
      <c r="N4" s="32"/>
      <c r="O4" s="40"/>
      <c r="P4" s="8"/>
    </row>
    <row r="5" spans="1:16" ht="18.75">
      <c r="A5" s="9"/>
      <c r="B5" s="9"/>
      <c r="C5" s="10"/>
      <c r="D5" s="10"/>
      <c r="E5" s="10"/>
      <c r="F5" s="5"/>
      <c r="G5" s="5"/>
      <c r="H5" s="32"/>
      <c r="I5" s="40"/>
      <c r="J5" s="5"/>
      <c r="N5" s="32"/>
      <c r="O5" s="40"/>
      <c r="P5" s="8"/>
    </row>
    <row r="6" spans="1:16" ht="18.75">
      <c r="A6" s="9"/>
      <c r="B6" s="60"/>
      <c r="C6" s="60"/>
      <c r="D6" s="60"/>
      <c r="E6" s="60"/>
      <c r="F6" s="60"/>
      <c r="G6" s="60"/>
      <c r="H6" s="60"/>
      <c r="I6" s="60"/>
      <c r="J6" s="60"/>
      <c r="K6" s="60"/>
      <c r="L6" s="60"/>
      <c r="M6" s="60"/>
      <c r="N6" s="32"/>
      <c r="O6" s="40"/>
      <c r="P6" s="8"/>
    </row>
    <row r="7" spans="1:15" ht="15">
      <c r="A7" s="6"/>
      <c r="B7" s="60"/>
      <c r="C7" s="60"/>
      <c r="D7" s="60"/>
      <c r="E7" s="60"/>
      <c r="F7" s="60"/>
      <c r="G7" s="60"/>
      <c r="H7" s="60"/>
      <c r="I7" s="60"/>
      <c r="J7" s="60"/>
      <c r="K7" s="60"/>
      <c r="L7" s="60"/>
      <c r="M7" s="60"/>
      <c r="N7" s="11"/>
      <c r="O7" s="11"/>
    </row>
    <row r="8" spans="1:15" ht="15">
      <c r="A8" s="6"/>
      <c r="B8" s="49"/>
      <c r="C8" s="49"/>
      <c r="D8" s="49"/>
      <c r="E8" s="49"/>
      <c r="F8" s="49"/>
      <c r="G8" s="49"/>
      <c r="H8" s="49"/>
      <c r="I8" s="49"/>
      <c r="J8" s="49"/>
      <c r="K8" s="49"/>
      <c r="L8" s="49"/>
      <c r="M8" s="49"/>
      <c r="N8" s="11"/>
      <c r="O8" s="11"/>
    </row>
    <row r="9" spans="1:15" ht="15">
      <c r="A9" s="6"/>
      <c r="B9" s="49"/>
      <c r="C9" s="49"/>
      <c r="D9" s="49"/>
      <c r="E9" s="49"/>
      <c r="F9" s="49"/>
      <c r="G9" s="49"/>
      <c r="H9" s="49"/>
      <c r="I9" s="49"/>
      <c r="J9" s="49"/>
      <c r="K9" s="49"/>
      <c r="L9" s="49"/>
      <c r="M9" s="49"/>
      <c r="N9" s="11"/>
      <c r="O9" s="11"/>
    </row>
    <row r="10" spans="1:17" ht="14.45" customHeight="1">
      <c r="A10" s="6"/>
      <c r="B10" s="124" t="s">
        <v>5</v>
      </c>
      <c r="C10" s="125"/>
      <c r="D10" s="16"/>
      <c r="E10" s="16"/>
      <c r="F10" s="58"/>
      <c r="O10" s="118" t="s">
        <v>6</v>
      </c>
      <c r="P10" s="118"/>
      <c r="Q10" s="118"/>
    </row>
    <row r="11" spans="1:17" ht="162.75" customHeight="1">
      <c r="A11" s="3" t="s">
        <v>7</v>
      </c>
      <c r="B11" s="3" t="s">
        <v>8</v>
      </c>
      <c r="C11" s="3" t="s">
        <v>9</v>
      </c>
      <c r="D11" s="56" t="s">
        <v>10</v>
      </c>
      <c r="E11" s="56" t="s">
        <v>11</v>
      </c>
      <c r="F11" s="57" t="s">
        <v>90</v>
      </c>
      <c r="G11" s="4" t="s">
        <v>13</v>
      </c>
      <c r="H11" s="50" t="s">
        <v>14</v>
      </c>
      <c r="I11" s="50" t="s">
        <v>15</v>
      </c>
      <c r="J11" s="50" t="s">
        <v>16</v>
      </c>
      <c r="K11" s="50" t="s">
        <v>17</v>
      </c>
      <c r="L11" s="50" t="s">
        <v>18</v>
      </c>
      <c r="M11" s="50" t="s">
        <v>19</v>
      </c>
      <c r="N11" s="50" t="s">
        <v>20</v>
      </c>
      <c r="O11" s="51" t="s">
        <v>21</v>
      </c>
      <c r="P11" s="51" t="s">
        <v>22</v>
      </c>
      <c r="Q11" s="51" t="s">
        <v>23</v>
      </c>
    </row>
    <row r="12" spans="1:17" s="20" customFormat="1" ht="77.45" customHeight="1">
      <c r="A12" s="34">
        <v>1</v>
      </c>
      <c r="B12" s="67" t="s">
        <v>95</v>
      </c>
      <c r="C12" s="68" t="s">
        <v>96</v>
      </c>
      <c r="D12" s="48"/>
      <c r="E12" s="48"/>
      <c r="F12" s="69">
        <v>2</v>
      </c>
      <c r="G12" s="33" t="s">
        <v>81</v>
      </c>
      <c r="H12" s="70"/>
      <c r="I12" s="35"/>
      <c r="J12" s="52">
        <f aca="true" t="shared" si="0" ref="J12">SUM(H12*I12)/100</f>
        <v>0</v>
      </c>
      <c r="K12" s="13">
        <f aca="true" t="shared" si="1" ref="K12">SUM(H12+J12)</f>
        <v>0</v>
      </c>
      <c r="L12" s="13">
        <f aca="true" t="shared" si="2" ref="L12">SUM(F12*H12)</f>
        <v>0</v>
      </c>
      <c r="M12" s="13">
        <f aca="true" t="shared" si="3" ref="M12">SUM(L12*I12)/100</f>
        <v>0</v>
      </c>
      <c r="N12" s="13">
        <f aca="true" t="shared" si="4" ref="N12">SUM(L12:M12)</f>
        <v>0</v>
      </c>
      <c r="O12" s="13"/>
      <c r="P12" s="53"/>
      <c r="Q12" s="52">
        <f aca="true" t="shared" si="5" ref="Q12:Q18">SUM(H12*P12)</f>
        <v>0</v>
      </c>
    </row>
    <row r="13" spans="1:17" s="20" customFormat="1" ht="99" customHeight="1">
      <c r="A13" s="14">
        <v>2</v>
      </c>
      <c r="B13" s="67" t="s">
        <v>97</v>
      </c>
      <c r="C13" s="68" t="s">
        <v>98</v>
      </c>
      <c r="D13" s="47"/>
      <c r="E13" s="47"/>
      <c r="F13" s="69">
        <v>2</v>
      </c>
      <c r="G13" s="33" t="s">
        <v>81</v>
      </c>
      <c r="H13" s="70"/>
      <c r="I13" s="30"/>
      <c r="J13" s="52">
        <f aca="true" t="shared" si="6" ref="J13:J18">SUM(H13*I13)/100</f>
        <v>0</v>
      </c>
      <c r="K13" s="13">
        <f aca="true" t="shared" si="7" ref="K13:K18">SUM(H13+J13)</f>
        <v>0</v>
      </c>
      <c r="L13" s="13">
        <f aca="true" t="shared" si="8" ref="L13:L18">SUM(F13*H13)</f>
        <v>0</v>
      </c>
      <c r="M13" s="13">
        <f aca="true" t="shared" si="9" ref="M13:M18">SUM(L13*I13)/100</f>
        <v>0</v>
      </c>
      <c r="N13" s="13">
        <f aca="true" t="shared" si="10" ref="N13:N18">SUM(L13:M13)</f>
        <v>0</v>
      </c>
      <c r="O13" s="13"/>
      <c r="P13" s="53"/>
      <c r="Q13" s="52">
        <f t="shared" si="5"/>
        <v>0</v>
      </c>
    </row>
    <row r="14" spans="1:17" ht="123" customHeight="1">
      <c r="A14" s="14">
        <v>3</v>
      </c>
      <c r="B14" s="67" t="s">
        <v>99</v>
      </c>
      <c r="C14" s="85" t="s">
        <v>100</v>
      </c>
      <c r="D14" s="81"/>
      <c r="E14" s="47"/>
      <c r="F14" s="69">
        <v>1</v>
      </c>
      <c r="G14" s="33" t="s">
        <v>81</v>
      </c>
      <c r="H14" s="70"/>
      <c r="I14" s="35"/>
      <c r="J14" s="52">
        <f t="shared" si="6"/>
        <v>0</v>
      </c>
      <c r="K14" s="13">
        <f t="shared" si="7"/>
        <v>0</v>
      </c>
      <c r="L14" s="13">
        <f t="shared" si="8"/>
        <v>0</v>
      </c>
      <c r="M14" s="13">
        <f t="shared" si="9"/>
        <v>0</v>
      </c>
      <c r="N14" s="13">
        <f t="shared" si="10"/>
        <v>0</v>
      </c>
      <c r="O14" s="13"/>
      <c r="P14" s="53"/>
      <c r="Q14" s="52">
        <f t="shared" si="5"/>
        <v>0</v>
      </c>
    </row>
    <row r="15" spans="1:17" ht="85.15" customHeight="1">
      <c r="A15" s="34">
        <v>4</v>
      </c>
      <c r="B15" s="67" t="s">
        <v>101</v>
      </c>
      <c r="C15" s="66" t="s">
        <v>102</v>
      </c>
      <c r="D15" s="47"/>
      <c r="E15" s="47"/>
      <c r="F15" s="69">
        <v>2</v>
      </c>
      <c r="G15" s="33" t="s">
        <v>81</v>
      </c>
      <c r="H15" s="70"/>
      <c r="I15" s="36"/>
      <c r="J15" s="52">
        <f t="shared" si="6"/>
        <v>0</v>
      </c>
      <c r="K15" s="13">
        <f t="shared" si="7"/>
        <v>0</v>
      </c>
      <c r="L15" s="13">
        <f t="shared" si="8"/>
        <v>0</v>
      </c>
      <c r="M15" s="13">
        <f t="shared" si="9"/>
        <v>0</v>
      </c>
      <c r="N15" s="13">
        <f t="shared" si="10"/>
        <v>0</v>
      </c>
      <c r="O15" s="13"/>
      <c r="P15" s="53"/>
      <c r="Q15" s="52">
        <f aca="true" t="shared" si="11" ref="Q15">SUM(H15*P15)</f>
        <v>0</v>
      </c>
    </row>
    <row r="16" spans="1:17" ht="85.15" customHeight="1">
      <c r="A16" s="14">
        <v>5</v>
      </c>
      <c r="B16" s="67" t="s">
        <v>103</v>
      </c>
      <c r="C16" s="66" t="s">
        <v>104</v>
      </c>
      <c r="D16" s="47"/>
      <c r="E16" s="47"/>
      <c r="F16" s="69">
        <v>2</v>
      </c>
      <c r="G16" s="33" t="s">
        <v>81</v>
      </c>
      <c r="H16" s="70"/>
      <c r="I16" s="36"/>
      <c r="J16" s="52">
        <f t="shared" si="6"/>
        <v>0</v>
      </c>
      <c r="K16" s="13">
        <f t="shared" si="7"/>
        <v>0</v>
      </c>
      <c r="L16" s="13">
        <f t="shared" si="8"/>
        <v>0</v>
      </c>
      <c r="M16" s="13">
        <f t="shared" si="9"/>
        <v>0</v>
      </c>
      <c r="N16" s="13">
        <f t="shared" si="10"/>
        <v>0</v>
      </c>
      <c r="O16" s="13"/>
      <c r="P16" s="53"/>
      <c r="Q16" s="52">
        <f t="shared" si="5"/>
        <v>0</v>
      </c>
    </row>
    <row r="17" spans="1:17" ht="94.9" customHeight="1">
      <c r="A17" s="14">
        <v>6</v>
      </c>
      <c r="B17" s="67" t="s">
        <v>105</v>
      </c>
      <c r="C17" s="68" t="s">
        <v>106</v>
      </c>
      <c r="D17" s="42"/>
      <c r="E17" s="42"/>
      <c r="F17" s="69">
        <v>1</v>
      </c>
      <c r="G17" s="33" t="s">
        <v>81</v>
      </c>
      <c r="H17" s="70"/>
      <c r="I17" s="36"/>
      <c r="J17" s="52">
        <f t="shared" si="6"/>
        <v>0</v>
      </c>
      <c r="K17" s="13">
        <f t="shared" si="7"/>
        <v>0</v>
      </c>
      <c r="L17" s="13">
        <f t="shared" si="8"/>
        <v>0</v>
      </c>
      <c r="M17" s="13">
        <f t="shared" si="9"/>
        <v>0</v>
      </c>
      <c r="N17" s="13">
        <f t="shared" si="10"/>
        <v>0</v>
      </c>
      <c r="O17" s="13"/>
      <c r="P17" s="53"/>
      <c r="Q17" s="52">
        <f t="shared" si="5"/>
        <v>0</v>
      </c>
    </row>
    <row r="18" spans="1:17" ht="73.9" customHeight="1">
      <c r="A18" s="34">
        <v>7</v>
      </c>
      <c r="B18" s="67" t="s">
        <v>107</v>
      </c>
      <c r="C18" s="68" t="s">
        <v>108</v>
      </c>
      <c r="D18" s="46"/>
      <c r="E18" s="46"/>
      <c r="F18" s="69">
        <v>5</v>
      </c>
      <c r="G18" s="33" t="s">
        <v>81</v>
      </c>
      <c r="H18" s="70"/>
      <c r="I18" s="36"/>
      <c r="J18" s="52">
        <f t="shared" si="6"/>
        <v>0</v>
      </c>
      <c r="K18" s="13">
        <f t="shared" si="7"/>
        <v>0</v>
      </c>
      <c r="L18" s="13">
        <f t="shared" si="8"/>
        <v>0</v>
      </c>
      <c r="M18" s="13">
        <f t="shared" si="9"/>
        <v>0</v>
      </c>
      <c r="N18" s="13">
        <f t="shared" si="10"/>
        <v>0</v>
      </c>
      <c r="O18" s="13"/>
      <c r="P18" s="53"/>
      <c r="Q18" s="52">
        <f t="shared" si="5"/>
        <v>0</v>
      </c>
    </row>
    <row r="19" spans="2:14" ht="15">
      <c r="B19" s="126" t="s">
        <v>86</v>
      </c>
      <c r="C19" s="127"/>
      <c r="D19" s="127"/>
      <c r="F19" s="19"/>
      <c r="G19" s="19"/>
      <c r="H19" s="95"/>
      <c r="L19" s="55">
        <f>SUM(L12:L18)</f>
        <v>0</v>
      </c>
      <c r="M19" s="54">
        <f>SUM(M12:M18)</f>
        <v>0</v>
      </c>
      <c r="N19" s="54">
        <f>SUM(N12:N18)</f>
        <v>0</v>
      </c>
    </row>
    <row r="20" ht="15">
      <c r="L20" s="63"/>
    </row>
    <row r="21" spans="2:3" ht="15">
      <c r="B21" s="72" t="s">
        <v>109</v>
      </c>
      <c r="C21" s="21"/>
    </row>
    <row r="22" spans="2:3" ht="15">
      <c r="B22" s="25"/>
      <c r="C22" s="21"/>
    </row>
    <row r="23" spans="2:3" ht="15">
      <c r="B23" s="123" t="s">
        <v>110</v>
      </c>
      <c r="C23" s="123"/>
    </row>
    <row r="24" spans="2:3" ht="15">
      <c r="B24" s="123"/>
      <c r="C24" s="123"/>
    </row>
    <row r="25" spans="2:3" ht="15">
      <c r="B25" s="123"/>
      <c r="C25" s="123"/>
    </row>
  </sheetData>
  <sheetProtection algorithmName="SHA-512" hashValue="VAWOVnEQB0nrWsBgV4Y98yyYVEnjqcdCz3RHPXX0rEQQ73jGDpc4uPUeo90lsQfdYVA6tJrYXD8XzFAwIaZIJw==" saltValue="xkpQ76zObrCy6ifZ67wRQQ==" spinCount="100000" sheet="1" objects="1" scenarios="1" formatRows="0"/>
  <protectedRanges>
    <protectedRange sqref="H1:Q1048576" name="Oblast4"/>
    <protectedRange sqref="D1:E1048576" name="Oblast2"/>
    <protectedRange sqref="A1:C1048576" name="Oblast1"/>
    <protectedRange sqref="F1:G1048576" name="Oblast3"/>
  </protectedRanges>
  <mergeCells count="4">
    <mergeCell ref="B23:C25"/>
    <mergeCell ref="B10:C10"/>
    <mergeCell ref="O10:Q10"/>
    <mergeCell ref="B19:D19"/>
  </mergeCells>
  <printOptions/>
  <pageMargins left="0.7" right="0.7" top="0.787401575" bottom="0.787401575" header="0.3" footer="0.3"/>
  <pageSetup horizontalDpi="600" verticalDpi="600" orientation="landscape" paperSize="9" scale="3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DDD16-FCD3-4FB3-9200-2BB5C15B1094}">
  <dimension ref="A3:Q37"/>
  <sheetViews>
    <sheetView view="pageBreakPreview" zoomScale="60" workbookViewId="0" topLeftCell="A7">
      <selection activeCell="C11" sqref="C11"/>
    </sheetView>
  </sheetViews>
  <sheetFormatPr defaultColWidth="8.7109375" defaultRowHeight="15"/>
  <cols>
    <col min="1" max="1" width="11.57421875" style="6" customWidth="1"/>
    <col min="2" max="2" width="25.28125" style="15" customWidth="1"/>
    <col min="3" max="3" width="47.7109375" style="0" customWidth="1"/>
    <col min="4" max="4" width="37.28125" style="0" customWidth="1"/>
    <col min="5" max="10" width="14.140625" style="0" customWidth="1"/>
    <col min="11" max="17" width="14.7109375" style="0" customWidth="1"/>
  </cols>
  <sheetData>
    <row r="3" spans="9:14" ht="18.75">
      <c r="I3" s="1"/>
      <c r="N3" s="1" t="s">
        <v>145</v>
      </c>
    </row>
    <row r="4" spans="9:15" ht="18.75">
      <c r="I4" s="1"/>
      <c r="N4" s="2" t="s">
        <v>142</v>
      </c>
      <c r="O4" s="7" t="s">
        <v>111</v>
      </c>
    </row>
    <row r="5" spans="1:12" ht="54" customHeight="1">
      <c r="A5" s="10"/>
      <c r="C5" s="116"/>
      <c r="D5" s="116"/>
      <c r="E5" s="116"/>
      <c r="F5" s="116"/>
      <c r="G5" s="116"/>
      <c r="H5" s="116"/>
      <c r="I5" s="116"/>
      <c r="J5" s="116"/>
      <c r="K5" s="64"/>
      <c r="L5" s="64"/>
    </row>
    <row r="6" spans="1:15" ht="36.6" customHeight="1">
      <c r="A6" s="128"/>
      <c r="B6" s="128"/>
      <c r="C6" s="128"/>
      <c r="D6" s="128"/>
      <c r="E6" s="128"/>
      <c r="F6" s="128"/>
      <c r="G6" s="128"/>
      <c r="H6" s="128"/>
      <c r="I6" s="128"/>
      <c r="J6" s="128"/>
      <c r="K6" s="128"/>
      <c r="L6" s="128"/>
      <c r="M6" s="128"/>
      <c r="N6" s="128"/>
      <c r="O6" s="128"/>
    </row>
    <row r="7" spans="1:15" ht="36.6" customHeight="1">
      <c r="A7" s="96"/>
      <c r="B7" s="96"/>
      <c r="C7" s="96"/>
      <c r="D7" s="96"/>
      <c r="E7" s="96"/>
      <c r="F7" s="96"/>
      <c r="G7" s="96"/>
      <c r="H7" s="96"/>
      <c r="I7" s="96"/>
      <c r="J7" s="96"/>
      <c r="K7" s="96"/>
      <c r="L7" s="96"/>
      <c r="M7" s="96"/>
      <c r="N7" s="96"/>
      <c r="O7" s="96"/>
    </row>
    <row r="8" spans="1:17" ht="57.75" customHeight="1">
      <c r="A8"/>
      <c r="B8" s="117" t="s">
        <v>5</v>
      </c>
      <c r="C8" s="117"/>
      <c r="D8" s="16"/>
      <c r="E8" s="16"/>
      <c r="F8" s="38"/>
      <c r="G8" s="38"/>
      <c r="H8" s="39"/>
      <c r="O8" s="118" t="s">
        <v>6</v>
      </c>
      <c r="P8" s="118"/>
      <c r="Q8" s="118"/>
    </row>
    <row r="9" spans="1:17" ht="153">
      <c r="A9" s="3" t="s">
        <v>7</v>
      </c>
      <c r="B9" s="3" t="s">
        <v>8</v>
      </c>
      <c r="C9" s="3" t="s">
        <v>112</v>
      </c>
      <c r="D9" s="3" t="s">
        <v>10</v>
      </c>
      <c r="E9" s="3" t="s">
        <v>11</v>
      </c>
      <c r="F9" s="4" t="s">
        <v>90</v>
      </c>
      <c r="G9" s="4" t="s">
        <v>13</v>
      </c>
      <c r="H9" s="50" t="s">
        <v>14</v>
      </c>
      <c r="I9" s="50" t="s">
        <v>15</v>
      </c>
      <c r="J9" s="50" t="s">
        <v>16</v>
      </c>
      <c r="K9" s="50" t="s">
        <v>17</v>
      </c>
      <c r="L9" s="50" t="s">
        <v>18</v>
      </c>
      <c r="M9" s="50" t="s">
        <v>19</v>
      </c>
      <c r="N9" s="50" t="s">
        <v>20</v>
      </c>
      <c r="O9" s="51" t="s">
        <v>113</v>
      </c>
      <c r="P9" s="51" t="s">
        <v>22</v>
      </c>
      <c r="Q9" s="51" t="s">
        <v>23</v>
      </c>
    </row>
    <row r="10" spans="1:17" s="20" customFormat="1" ht="109.5" customHeight="1">
      <c r="A10" s="17">
        <v>1</v>
      </c>
      <c r="B10" s="86" t="s">
        <v>114</v>
      </c>
      <c r="C10" s="33" t="s">
        <v>115</v>
      </c>
      <c r="D10" s="97"/>
      <c r="E10" s="70"/>
      <c r="F10" s="69"/>
      <c r="G10" s="62" t="s">
        <v>116</v>
      </c>
      <c r="H10" s="70"/>
      <c r="I10" s="17"/>
      <c r="J10" s="52">
        <f aca="true" t="shared" si="0" ref="J10">SUM(H10*I10)/100</f>
        <v>0</v>
      </c>
      <c r="K10" s="13">
        <f aca="true" t="shared" si="1" ref="K10">SUM(H10+J10)</f>
        <v>0</v>
      </c>
      <c r="L10" s="13">
        <f aca="true" t="shared" si="2" ref="L10">SUM(F10*H10)</f>
        <v>0</v>
      </c>
      <c r="M10" s="13">
        <f aca="true" t="shared" si="3" ref="M10">SUM(L10*I10)/100</f>
        <v>0</v>
      </c>
      <c r="N10" s="13">
        <f aca="true" t="shared" si="4" ref="N10">SUM(L10:M10)</f>
        <v>0</v>
      </c>
      <c r="O10" s="13"/>
      <c r="P10" s="53"/>
      <c r="Q10" s="13">
        <f aca="true" t="shared" si="5" ref="Q10:Q22">SUM(H10*P10)</f>
        <v>0</v>
      </c>
    </row>
    <row r="11" spans="1:17" s="20" customFormat="1" ht="96" customHeight="1">
      <c r="A11" s="14">
        <v>2</v>
      </c>
      <c r="B11" s="86" t="s">
        <v>117</v>
      </c>
      <c r="C11" s="33" t="s">
        <v>118</v>
      </c>
      <c r="D11" s="98"/>
      <c r="E11" s="70"/>
      <c r="F11" s="69"/>
      <c r="G11" s="62" t="s">
        <v>119</v>
      </c>
      <c r="H11" s="70"/>
      <c r="I11" s="17"/>
      <c r="J11" s="52">
        <f aca="true" t="shared" si="6" ref="J11:J22">SUM(H11*I11)/100</f>
        <v>0</v>
      </c>
      <c r="K11" s="13">
        <f aca="true" t="shared" si="7" ref="K11:K22">SUM(H11+J11)</f>
        <v>0</v>
      </c>
      <c r="L11" s="13">
        <f aca="true" t="shared" si="8" ref="L11:L22">SUM(F11*H11)</f>
        <v>0</v>
      </c>
      <c r="M11" s="13">
        <f aca="true" t="shared" si="9" ref="M11:M22">SUM(L11*I11)/100</f>
        <v>0</v>
      </c>
      <c r="N11" s="13">
        <f aca="true" t="shared" si="10" ref="N11:N22">SUM(L11:M11)</f>
        <v>0</v>
      </c>
      <c r="O11" s="13"/>
      <c r="P11" s="53"/>
      <c r="Q11" s="13">
        <f t="shared" si="5"/>
        <v>0</v>
      </c>
    </row>
    <row r="12" spans="1:17" s="20" customFormat="1" ht="105">
      <c r="A12" s="14">
        <v>3</v>
      </c>
      <c r="B12" s="86" t="s">
        <v>120</v>
      </c>
      <c r="C12" s="33" t="s">
        <v>121</v>
      </c>
      <c r="D12" s="99"/>
      <c r="E12" s="70"/>
      <c r="F12" s="69"/>
      <c r="G12" s="62" t="s">
        <v>119</v>
      </c>
      <c r="H12" s="70"/>
      <c r="I12" s="17"/>
      <c r="J12" s="52">
        <f t="shared" si="6"/>
        <v>0</v>
      </c>
      <c r="K12" s="13">
        <f t="shared" si="7"/>
        <v>0</v>
      </c>
      <c r="L12" s="13">
        <f t="shared" si="8"/>
        <v>0</v>
      </c>
      <c r="M12" s="13">
        <f t="shared" si="9"/>
        <v>0</v>
      </c>
      <c r="N12" s="13">
        <f t="shared" si="10"/>
        <v>0</v>
      </c>
      <c r="O12" s="13"/>
      <c r="P12" s="53"/>
      <c r="Q12" s="13">
        <f t="shared" si="5"/>
        <v>0</v>
      </c>
    </row>
    <row r="13" spans="1:17" s="20" customFormat="1" ht="154.5" customHeight="1">
      <c r="A13" s="14">
        <v>4</v>
      </c>
      <c r="B13" s="86" t="s">
        <v>122</v>
      </c>
      <c r="C13" s="33" t="s">
        <v>123</v>
      </c>
      <c r="D13" s="99"/>
      <c r="E13" s="70"/>
      <c r="F13" s="69"/>
      <c r="G13" s="62" t="s">
        <v>119</v>
      </c>
      <c r="H13" s="70"/>
      <c r="I13" s="17"/>
      <c r="J13" s="52">
        <f t="shared" si="6"/>
        <v>0</v>
      </c>
      <c r="K13" s="13">
        <f t="shared" si="7"/>
        <v>0</v>
      </c>
      <c r="L13" s="13">
        <f t="shared" si="8"/>
        <v>0</v>
      </c>
      <c r="M13" s="13">
        <f t="shared" si="9"/>
        <v>0</v>
      </c>
      <c r="N13" s="13">
        <f t="shared" si="10"/>
        <v>0</v>
      </c>
      <c r="O13" s="13"/>
      <c r="P13" s="53"/>
      <c r="Q13" s="13">
        <f t="shared" si="5"/>
        <v>0</v>
      </c>
    </row>
    <row r="14" spans="1:17" s="20" customFormat="1" ht="110.25" customHeight="1">
      <c r="A14" s="17">
        <v>5</v>
      </c>
      <c r="B14" s="86" t="s">
        <v>124</v>
      </c>
      <c r="C14" s="33" t="s">
        <v>125</v>
      </c>
      <c r="D14" s="100"/>
      <c r="E14" s="70"/>
      <c r="F14" s="69"/>
      <c r="G14" s="62" t="s">
        <v>119</v>
      </c>
      <c r="H14" s="70"/>
      <c r="I14" s="17"/>
      <c r="J14" s="52">
        <f t="shared" si="6"/>
        <v>0</v>
      </c>
      <c r="K14" s="13">
        <f t="shared" si="7"/>
        <v>0</v>
      </c>
      <c r="L14" s="13">
        <f t="shared" si="8"/>
        <v>0</v>
      </c>
      <c r="M14" s="13">
        <f t="shared" si="9"/>
        <v>0</v>
      </c>
      <c r="N14" s="13">
        <f t="shared" si="10"/>
        <v>0</v>
      </c>
      <c r="O14" s="13"/>
      <c r="P14" s="53"/>
      <c r="Q14" s="13">
        <f t="shared" si="5"/>
        <v>0</v>
      </c>
    </row>
    <row r="15" spans="1:17" s="20" customFormat="1" ht="135">
      <c r="A15" s="14">
        <v>6</v>
      </c>
      <c r="B15" s="86" t="s">
        <v>126</v>
      </c>
      <c r="C15" s="33" t="s">
        <v>127</v>
      </c>
      <c r="D15" s="99"/>
      <c r="E15" s="70"/>
      <c r="F15" s="69"/>
      <c r="G15" s="62" t="s">
        <v>119</v>
      </c>
      <c r="H15" s="70"/>
      <c r="I15" s="14"/>
      <c r="J15" s="52">
        <f t="shared" si="6"/>
        <v>0</v>
      </c>
      <c r="K15" s="13">
        <f t="shared" si="7"/>
        <v>0</v>
      </c>
      <c r="L15" s="13">
        <f t="shared" si="8"/>
        <v>0</v>
      </c>
      <c r="M15" s="13">
        <f t="shared" si="9"/>
        <v>0</v>
      </c>
      <c r="N15" s="13">
        <f t="shared" si="10"/>
        <v>0</v>
      </c>
      <c r="O15" s="13"/>
      <c r="P15" s="53"/>
      <c r="Q15" s="13">
        <f t="shared" si="5"/>
        <v>0</v>
      </c>
    </row>
    <row r="16" spans="1:17" s="20" customFormat="1" ht="45">
      <c r="A16" s="14">
        <v>7</v>
      </c>
      <c r="B16" s="86" t="s">
        <v>128</v>
      </c>
      <c r="C16" s="33" t="s">
        <v>129</v>
      </c>
      <c r="D16" s="101"/>
      <c r="E16" s="70"/>
      <c r="F16" s="69"/>
      <c r="G16" s="62" t="s">
        <v>119</v>
      </c>
      <c r="H16" s="70"/>
      <c r="I16" s="17"/>
      <c r="J16" s="52">
        <f t="shared" si="6"/>
        <v>0</v>
      </c>
      <c r="K16" s="13">
        <f t="shared" si="7"/>
        <v>0</v>
      </c>
      <c r="L16" s="13">
        <f t="shared" si="8"/>
        <v>0</v>
      </c>
      <c r="M16" s="13">
        <f t="shared" si="9"/>
        <v>0</v>
      </c>
      <c r="N16" s="13">
        <f t="shared" si="10"/>
        <v>0</v>
      </c>
      <c r="O16" s="13"/>
      <c r="P16" s="53"/>
      <c r="Q16" s="13">
        <f t="shared" si="5"/>
        <v>0</v>
      </c>
    </row>
    <row r="17" spans="1:17" s="20" customFormat="1" ht="30">
      <c r="A17" s="14">
        <v>8</v>
      </c>
      <c r="B17" s="86" t="s">
        <v>130</v>
      </c>
      <c r="C17" s="33" t="s">
        <v>131</v>
      </c>
      <c r="D17" s="100"/>
      <c r="E17" s="70"/>
      <c r="F17" s="69"/>
      <c r="G17" s="62" t="s">
        <v>119</v>
      </c>
      <c r="H17" s="70"/>
      <c r="I17" s="17"/>
      <c r="J17" s="52">
        <f t="shared" si="6"/>
        <v>0</v>
      </c>
      <c r="K17" s="13">
        <f t="shared" si="7"/>
        <v>0</v>
      </c>
      <c r="L17" s="13">
        <f t="shared" si="8"/>
        <v>0</v>
      </c>
      <c r="M17" s="13">
        <f t="shared" si="9"/>
        <v>0</v>
      </c>
      <c r="N17" s="13">
        <f t="shared" si="10"/>
        <v>0</v>
      </c>
      <c r="O17" s="13"/>
      <c r="P17" s="53"/>
      <c r="Q17" s="13">
        <f t="shared" si="5"/>
        <v>0</v>
      </c>
    </row>
    <row r="18" spans="1:17" s="20" customFormat="1" ht="45">
      <c r="A18" s="14">
        <v>9</v>
      </c>
      <c r="B18" s="86" t="s">
        <v>132</v>
      </c>
      <c r="C18" s="33" t="s">
        <v>133</v>
      </c>
      <c r="D18" s="103"/>
      <c r="E18" s="70"/>
      <c r="F18" s="69"/>
      <c r="G18" s="62" t="s">
        <v>134</v>
      </c>
      <c r="H18" s="70"/>
      <c r="I18" s="17"/>
      <c r="J18" s="52">
        <f t="shared" si="6"/>
        <v>0</v>
      </c>
      <c r="K18" s="13">
        <f t="shared" si="7"/>
        <v>0</v>
      </c>
      <c r="L18" s="13">
        <f t="shared" si="8"/>
        <v>0</v>
      </c>
      <c r="M18" s="13">
        <f t="shared" si="9"/>
        <v>0</v>
      </c>
      <c r="N18" s="13">
        <f t="shared" si="10"/>
        <v>0</v>
      </c>
      <c r="O18" s="13"/>
      <c r="P18" s="53"/>
      <c r="Q18" s="13">
        <f t="shared" si="5"/>
        <v>0</v>
      </c>
    </row>
    <row r="19" spans="1:17" s="20" customFormat="1" ht="60">
      <c r="A19" s="14">
        <v>10</v>
      </c>
      <c r="B19" s="86" t="s">
        <v>135</v>
      </c>
      <c r="C19" s="33" t="s">
        <v>136</v>
      </c>
      <c r="D19" s="100"/>
      <c r="E19" s="70"/>
      <c r="F19" s="69"/>
      <c r="G19" s="62" t="s">
        <v>134</v>
      </c>
      <c r="H19" s="70"/>
      <c r="I19" s="17"/>
      <c r="J19" s="52">
        <f t="shared" si="6"/>
        <v>0</v>
      </c>
      <c r="K19" s="13">
        <f t="shared" si="7"/>
        <v>0</v>
      </c>
      <c r="L19" s="13">
        <f t="shared" si="8"/>
        <v>0</v>
      </c>
      <c r="M19" s="13">
        <f t="shared" si="9"/>
        <v>0</v>
      </c>
      <c r="N19" s="13">
        <f t="shared" si="10"/>
        <v>0</v>
      </c>
      <c r="O19" s="13"/>
      <c r="P19" s="53"/>
      <c r="Q19" s="13">
        <f t="shared" si="5"/>
        <v>0</v>
      </c>
    </row>
    <row r="20" spans="1:17" s="20" customFormat="1" ht="30">
      <c r="A20" s="14">
        <v>11</v>
      </c>
      <c r="B20" s="114" t="s">
        <v>137</v>
      </c>
      <c r="C20" s="104" t="s">
        <v>138</v>
      </c>
      <c r="D20" s="105"/>
      <c r="E20" s="106"/>
      <c r="F20" s="107"/>
      <c r="G20" s="108" t="s">
        <v>119</v>
      </c>
      <c r="H20" s="106"/>
      <c r="I20" s="109"/>
      <c r="J20" s="52">
        <f t="shared" si="6"/>
        <v>0</v>
      </c>
      <c r="K20" s="13">
        <f t="shared" si="7"/>
        <v>0</v>
      </c>
      <c r="L20" s="13">
        <f t="shared" si="8"/>
        <v>0</v>
      </c>
      <c r="M20" s="13">
        <f t="shared" si="9"/>
        <v>0</v>
      </c>
      <c r="N20" s="13">
        <f t="shared" si="10"/>
        <v>0</v>
      </c>
      <c r="O20" s="110"/>
      <c r="P20" s="115"/>
      <c r="Q20" s="13">
        <f t="shared" si="5"/>
        <v>0</v>
      </c>
    </row>
    <row r="21" spans="1:17" s="20" customFormat="1" ht="30">
      <c r="A21" s="14">
        <v>12</v>
      </c>
      <c r="B21" s="114" t="s">
        <v>139</v>
      </c>
      <c r="C21" s="104" t="s">
        <v>138</v>
      </c>
      <c r="D21" s="111"/>
      <c r="E21" s="112"/>
      <c r="F21" s="107"/>
      <c r="G21" s="108" t="s">
        <v>119</v>
      </c>
      <c r="H21" s="106"/>
      <c r="I21" s="109"/>
      <c r="J21" s="52">
        <f t="shared" si="6"/>
        <v>0</v>
      </c>
      <c r="K21" s="13">
        <f t="shared" si="7"/>
        <v>0</v>
      </c>
      <c r="L21" s="13">
        <f t="shared" si="8"/>
        <v>0</v>
      </c>
      <c r="M21" s="13">
        <f t="shared" si="9"/>
        <v>0</v>
      </c>
      <c r="N21" s="13">
        <f t="shared" si="10"/>
        <v>0</v>
      </c>
      <c r="O21" s="110"/>
      <c r="P21" s="115"/>
      <c r="Q21" s="13"/>
    </row>
    <row r="22" spans="1:17" s="20" customFormat="1" ht="23.25" customHeight="1">
      <c r="A22" s="14">
        <v>13</v>
      </c>
      <c r="B22" s="114" t="s">
        <v>140</v>
      </c>
      <c r="C22" s="104" t="s">
        <v>141</v>
      </c>
      <c r="D22" s="105"/>
      <c r="E22" s="106"/>
      <c r="F22" s="107"/>
      <c r="G22" s="108" t="s">
        <v>119</v>
      </c>
      <c r="H22" s="106"/>
      <c r="I22" s="109"/>
      <c r="J22" s="52">
        <f t="shared" si="6"/>
        <v>0</v>
      </c>
      <c r="K22" s="13">
        <f t="shared" si="7"/>
        <v>0</v>
      </c>
      <c r="L22" s="13">
        <f t="shared" si="8"/>
        <v>0</v>
      </c>
      <c r="M22" s="13">
        <f t="shared" si="9"/>
        <v>0</v>
      </c>
      <c r="N22" s="13">
        <f t="shared" si="10"/>
        <v>0</v>
      </c>
      <c r="O22" s="110"/>
      <c r="P22" s="115"/>
      <c r="Q22" s="13">
        <f t="shared" si="5"/>
        <v>0</v>
      </c>
    </row>
    <row r="23" spans="1:17" s="19" customFormat="1" ht="15">
      <c r="A23" s="6"/>
      <c r="B23" s="129" t="s">
        <v>86</v>
      </c>
      <c r="C23" s="129"/>
      <c r="D23" s="129"/>
      <c r="L23" s="55">
        <f>SUM(L10:L22)</f>
        <v>0</v>
      </c>
      <c r="M23" s="55">
        <f>SUM(M10:M22)</f>
        <v>0</v>
      </c>
      <c r="N23" s="55">
        <f>SUM(N10:N22)</f>
        <v>0</v>
      </c>
      <c r="Q23" s="63"/>
    </row>
    <row r="24" spans="1:12" s="19" customFormat="1" ht="15.75">
      <c r="A24" s="24"/>
      <c r="B24" s="22"/>
      <c r="L24" s="63"/>
    </row>
    <row r="25" spans="1:13" s="19" customFormat="1" ht="15">
      <c r="A25" s="6"/>
      <c r="B25" s="43"/>
      <c r="C25" s="23"/>
      <c r="D25" s="102"/>
      <c r="E25" s="23"/>
      <c r="F25" s="23"/>
      <c r="G25" s="23"/>
      <c r="I25" s="21"/>
      <c r="M25" s="26"/>
    </row>
    <row r="26" spans="1:15" s="19" customFormat="1" ht="15">
      <c r="A26" s="6"/>
      <c r="B26" s="44"/>
      <c r="C26" s="21"/>
      <c r="D26" s="21"/>
      <c r="E26" s="21"/>
      <c r="F26" s="21"/>
      <c r="G26" s="21"/>
      <c r="I26" s="21"/>
      <c r="L26" s="63"/>
      <c r="M26" s="26"/>
      <c r="O26" s="27"/>
    </row>
    <row r="27" spans="1:13" s="19" customFormat="1" ht="15">
      <c r="A27" s="6"/>
      <c r="B27" s="45"/>
      <c r="C27" s="21"/>
      <c r="D27" s="21"/>
      <c r="E27" s="21"/>
      <c r="F27" s="21"/>
      <c r="G27" s="21"/>
      <c r="I27" s="21"/>
      <c r="L27" s="59"/>
      <c r="M27" s="26"/>
    </row>
    <row r="28" spans="1:13" s="19" customFormat="1" ht="15">
      <c r="A28" s="6"/>
      <c r="B28" s="25"/>
      <c r="C28" s="21"/>
      <c r="D28" s="21"/>
      <c r="E28" s="21"/>
      <c r="F28" s="21"/>
      <c r="G28" s="21"/>
      <c r="I28" s="21"/>
      <c r="M28" s="26"/>
    </row>
    <row r="29" spans="1:13" s="19" customFormat="1" ht="15">
      <c r="A29" s="6"/>
      <c r="B29" s="25"/>
      <c r="C29" s="21"/>
      <c r="D29" s="21"/>
      <c r="E29" s="21"/>
      <c r="F29" s="21"/>
      <c r="G29" s="21"/>
      <c r="I29" s="21"/>
      <c r="M29" s="26"/>
    </row>
    <row r="30" spans="1:13" s="19" customFormat="1" ht="15">
      <c r="A30" s="6"/>
      <c r="B30" s="25"/>
      <c r="C30" s="21"/>
      <c r="D30" s="21"/>
      <c r="E30" s="21"/>
      <c r="F30" s="21"/>
      <c r="G30" s="21"/>
      <c r="I30" s="21"/>
      <c r="M30" s="28"/>
    </row>
    <row r="31" spans="1:13" s="19" customFormat="1" ht="15">
      <c r="A31" s="6"/>
      <c r="B31" s="25"/>
      <c r="C31" s="21"/>
      <c r="D31" s="21"/>
      <c r="E31" s="21"/>
      <c r="F31" s="21"/>
      <c r="G31" s="21"/>
      <c r="I31" s="21"/>
      <c r="M31" s="26"/>
    </row>
    <row r="32" spans="1:13" s="19" customFormat="1" ht="15">
      <c r="A32" s="6"/>
      <c r="B32" s="22"/>
      <c r="C32" s="21"/>
      <c r="D32" s="21"/>
      <c r="E32" s="21"/>
      <c r="F32" s="21"/>
      <c r="G32" s="21"/>
      <c r="I32" s="21"/>
      <c r="M32" s="26"/>
    </row>
    <row r="33" spans="1:13" s="19" customFormat="1" ht="15">
      <c r="A33" s="6"/>
      <c r="B33" s="22"/>
      <c r="C33" s="21"/>
      <c r="D33" s="21"/>
      <c r="E33" s="21"/>
      <c r="F33" s="21"/>
      <c r="G33" s="21"/>
      <c r="I33" s="21"/>
      <c r="M33" s="26"/>
    </row>
    <row r="34" spans="1:2" s="19" customFormat="1" ht="15">
      <c r="A34" s="6"/>
      <c r="B34" s="22"/>
    </row>
    <row r="35" spans="1:2" s="19" customFormat="1" ht="15">
      <c r="A35" s="6"/>
      <c r="B35" s="22"/>
    </row>
    <row r="36" spans="1:2" s="19" customFormat="1" ht="15">
      <c r="A36" s="6"/>
      <c r="B36" s="22"/>
    </row>
    <row r="37" spans="1:2" s="19" customFormat="1" ht="15">
      <c r="A37" s="6"/>
      <c r="B37" s="22"/>
    </row>
  </sheetData>
  <sheetProtection algorithmName="SHA-512" hashValue="bGmBPjKR6n+lnU9scKZJtY33ItzEtpUljgUKoGLQRAtJ7K9ILEWLlwvFwPRlWxiJRzVfRjRzHZ23x6sTF32YCw==" saltValue="QpCG56uAX6itZFQxPtDbDg==" spinCount="100000" sheet="1" objects="1" scenarios="1" formatRows="0"/>
  <protectedRanges>
    <protectedRange sqref="D1:E1048576" name="Oblast3"/>
    <protectedRange password="C680" sqref="A1:C1048576" name="Oblast1"/>
    <protectedRange password="C680" sqref="F1:G1048576" name="Oblast2"/>
    <protectedRange sqref="H1:Q1048576" name="Oblast4"/>
  </protectedRanges>
  <mergeCells count="5">
    <mergeCell ref="C5:J5"/>
    <mergeCell ref="A6:O6"/>
    <mergeCell ref="B8:C8"/>
    <mergeCell ref="O8:Q8"/>
    <mergeCell ref="B23:D23"/>
  </mergeCells>
  <printOptions/>
  <pageMargins left="0.7" right="0.7" top="0.787401575" bottom="0.787401575" header="0.3" footer="0.3"/>
  <pageSetup horizontalDpi="600" verticalDpi="600" orientation="landscape" paperSize="9" scale="3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Q26"/>
  <sheetViews>
    <sheetView tabSelected="1" view="pageBreakPreview" zoomScale="85" zoomScaleSheetLayoutView="85" workbookViewId="0" topLeftCell="A1">
      <selection activeCell="L12" sqref="L12"/>
    </sheetView>
  </sheetViews>
  <sheetFormatPr defaultColWidth="8.8515625" defaultRowHeight="15"/>
  <cols>
    <col min="1" max="1" width="11.57421875" style="6" customWidth="1"/>
    <col min="2" max="2" width="25.140625" style="15" customWidth="1"/>
    <col min="3" max="3" width="47.7109375" style="0" customWidth="1"/>
    <col min="4" max="4" width="37.28125" style="0" customWidth="1"/>
    <col min="5" max="5" width="22.8515625" style="0" customWidth="1"/>
    <col min="6" max="6" width="19.57421875" style="0" customWidth="1"/>
    <col min="7" max="7" width="12.57421875" style="0" customWidth="1"/>
    <col min="8" max="8" width="20.00390625" style="0" customWidth="1"/>
    <col min="9" max="9" width="12.00390625" style="0" customWidth="1"/>
    <col min="10" max="11" width="17.8515625" style="0" customWidth="1"/>
    <col min="12" max="12" width="25.421875" style="0" customWidth="1"/>
    <col min="13" max="13" width="19.28125" style="0" customWidth="1"/>
    <col min="14" max="14" width="22.421875" style="0" customWidth="1"/>
    <col min="15" max="15" width="16.8515625" style="0" customWidth="1"/>
    <col min="16" max="16" width="15.57421875" style="0" customWidth="1"/>
    <col min="17" max="17" width="24.28125" style="0" customWidth="1"/>
  </cols>
  <sheetData>
    <row r="3" spans="1:15" ht="54" customHeight="1">
      <c r="A3" s="10"/>
      <c r="C3" s="64"/>
      <c r="D3" s="64"/>
      <c r="E3" s="64"/>
      <c r="F3" s="64"/>
      <c r="G3" s="64"/>
      <c r="H3" s="64"/>
      <c r="I3" s="64"/>
      <c r="J3" s="64"/>
      <c r="K3" s="64"/>
      <c r="L3" s="64"/>
      <c r="M3" s="1" t="s">
        <v>144</v>
      </c>
      <c r="O3" s="37"/>
    </row>
    <row r="4" spans="1:15" ht="15.75" customHeight="1">
      <c r="A4" s="10"/>
      <c r="C4" s="64"/>
      <c r="D4" s="64"/>
      <c r="E4" s="64"/>
      <c r="F4" s="64"/>
      <c r="G4" s="64"/>
      <c r="H4" s="64"/>
      <c r="I4" s="64"/>
      <c r="J4" s="64"/>
      <c r="K4" s="64"/>
      <c r="L4" s="64"/>
      <c r="M4" s="19"/>
      <c r="O4" s="19"/>
    </row>
    <row r="5" spans="1:15" ht="28.15" customHeight="1">
      <c r="A5" s="10"/>
      <c r="C5" s="64"/>
      <c r="D5" s="64"/>
      <c r="E5" s="64"/>
      <c r="F5" s="64"/>
      <c r="G5" s="64"/>
      <c r="H5" s="64"/>
      <c r="I5" s="64"/>
      <c r="J5" s="64"/>
      <c r="K5" s="64"/>
      <c r="L5" s="64"/>
      <c r="M5" s="31" t="s">
        <v>143</v>
      </c>
      <c r="N5" s="31" t="s">
        <v>89</v>
      </c>
      <c r="O5" s="31"/>
    </row>
    <row r="6" spans="1:12" ht="29.45" customHeight="1">
      <c r="A6" s="29"/>
      <c r="B6" s="61"/>
      <c r="C6" s="61"/>
      <c r="D6" s="61"/>
      <c r="E6" s="61"/>
      <c r="F6" s="61"/>
      <c r="G6" s="61"/>
      <c r="H6" s="61"/>
      <c r="I6" s="61"/>
      <c r="J6" s="61"/>
      <c r="K6" s="61"/>
      <c r="L6" s="64"/>
    </row>
    <row r="7" spans="1:15" ht="15">
      <c r="A7" s="12"/>
      <c r="B7" s="16"/>
      <c r="C7" s="12"/>
      <c r="D7" s="12"/>
      <c r="E7" s="12"/>
      <c r="F7" s="12"/>
      <c r="G7" s="12"/>
      <c r="H7" s="12"/>
      <c r="I7" s="12"/>
      <c r="J7" s="12"/>
      <c r="K7" s="12"/>
      <c r="L7" s="12"/>
      <c r="M7" s="12"/>
      <c r="N7" s="12"/>
      <c r="O7" s="12"/>
    </row>
    <row r="8" spans="1:17" ht="86.45" customHeight="1">
      <c r="A8"/>
      <c r="B8" s="117" t="s">
        <v>5</v>
      </c>
      <c r="C8" s="117"/>
      <c r="D8" s="16"/>
      <c r="E8" s="16"/>
      <c r="F8" s="38"/>
      <c r="G8" s="38"/>
      <c r="H8" s="39"/>
      <c r="O8" s="118" t="s">
        <v>6</v>
      </c>
      <c r="P8" s="118"/>
      <c r="Q8" s="118"/>
    </row>
    <row r="9" spans="1:17" ht="144" customHeight="1">
      <c r="A9" s="3" t="s">
        <v>7</v>
      </c>
      <c r="B9" s="3" t="s">
        <v>8</v>
      </c>
      <c r="C9" s="3" t="s">
        <v>9</v>
      </c>
      <c r="D9" s="3" t="s">
        <v>10</v>
      </c>
      <c r="E9" s="3" t="s">
        <v>11</v>
      </c>
      <c r="F9" s="4" t="s">
        <v>90</v>
      </c>
      <c r="G9" s="4" t="s">
        <v>13</v>
      </c>
      <c r="H9" s="50" t="s">
        <v>14</v>
      </c>
      <c r="I9" s="50" t="s">
        <v>15</v>
      </c>
      <c r="J9" s="50" t="s">
        <v>16</v>
      </c>
      <c r="K9" s="50" t="s">
        <v>17</v>
      </c>
      <c r="L9" s="50" t="s">
        <v>18</v>
      </c>
      <c r="M9" s="50" t="s">
        <v>19</v>
      </c>
      <c r="N9" s="50" t="s">
        <v>20</v>
      </c>
      <c r="O9" s="51" t="s">
        <v>91</v>
      </c>
      <c r="P9" s="51" t="s">
        <v>22</v>
      </c>
      <c r="Q9" s="51" t="s">
        <v>23</v>
      </c>
    </row>
    <row r="10" spans="1:17" s="20" customFormat="1" ht="107.25" customHeight="1">
      <c r="A10" s="65">
        <v>1</v>
      </c>
      <c r="B10" s="131" t="s">
        <v>92</v>
      </c>
      <c r="C10" s="132"/>
      <c r="D10" s="41"/>
      <c r="E10" s="41"/>
      <c r="F10" s="75">
        <v>10</v>
      </c>
      <c r="G10" s="62" t="s">
        <v>26</v>
      </c>
      <c r="H10" s="18"/>
      <c r="I10" s="17"/>
      <c r="J10" s="52">
        <f aca="true" t="shared" si="0" ref="J10:J11">SUM(H10*I10)/100</f>
        <v>0</v>
      </c>
      <c r="K10" s="13">
        <f aca="true" t="shared" si="1" ref="K10:K11">SUM(H10+J10)</f>
        <v>0</v>
      </c>
      <c r="L10" s="13">
        <f aca="true" t="shared" si="2" ref="L10:L11">SUM(F10*H10)</f>
        <v>0</v>
      </c>
      <c r="M10" s="13">
        <f aca="true" t="shared" si="3" ref="M10:M11">SUM(L10*I10)/100</f>
        <v>0</v>
      </c>
      <c r="N10" s="13">
        <f aca="true" t="shared" si="4" ref="N10:N11">SUM(L10:M10)</f>
        <v>0</v>
      </c>
      <c r="O10" s="13"/>
      <c r="P10" s="53"/>
      <c r="Q10" s="13">
        <f aca="true" t="shared" si="5" ref="Q10">SUM(H10*P10)</f>
        <v>0</v>
      </c>
    </row>
    <row r="11" spans="1:17" s="20" customFormat="1" ht="107.25" customHeight="1">
      <c r="A11" s="65">
        <v>2</v>
      </c>
      <c r="B11" s="131" t="s">
        <v>93</v>
      </c>
      <c r="C11" s="132"/>
      <c r="D11" s="41"/>
      <c r="E11" s="41"/>
      <c r="F11" s="82">
        <v>10</v>
      </c>
      <c r="G11" s="62" t="s">
        <v>26</v>
      </c>
      <c r="H11" s="18"/>
      <c r="I11" s="17"/>
      <c r="J11" s="52">
        <f t="shared" si="0"/>
        <v>0</v>
      </c>
      <c r="K11" s="13">
        <f t="shared" si="1"/>
        <v>0</v>
      </c>
      <c r="L11" s="13">
        <f t="shared" si="2"/>
        <v>0</v>
      </c>
      <c r="M11" s="13">
        <f t="shared" si="3"/>
        <v>0</v>
      </c>
      <c r="N11" s="13">
        <f t="shared" si="4"/>
        <v>0</v>
      </c>
      <c r="O11" s="13"/>
      <c r="P11" s="53"/>
      <c r="Q11" s="13">
        <f aca="true" t="shared" si="6" ref="Q11">SUM(H11*P11)</f>
        <v>0</v>
      </c>
    </row>
    <row r="12" spans="1:14" s="19" customFormat="1" ht="15">
      <c r="A12" s="6"/>
      <c r="B12" s="130" t="s">
        <v>86</v>
      </c>
      <c r="C12" s="130"/>
      <c r="D12" s="130"/>
      <c r="L12" s="55">
        <f>SUM(L10:L11)</f>
        <v>0</v>
      </c>
      <c r="M12" s="55">
        <f aca="true" t="shared" si="7" ref="M12:N12">SUM(M10:M11)</f>
        <v>0</v>
      </c>
      <c r="N12" s="55">
        <f t="shared" si="7"/>
        <v>0</v>
      </c>
    </row>
    <row r="13" spans="1:12" s="19" customFormat="1" ht="15.75">
      <c r="A13" s="24"/>
      <c r="B13" s="22"/>
      <c r="L13" s="63"/>
    </row>
    <row r="14" spans="1:13" s="19" customFormat="1" ht="15">
      <c r="A14" s="6"/>
      <c r="B14" s="43"/>
      <c r="C14" s="23"/>
      <c r="D14" s="23"/>
      <c r="E14" s="23"/>
      <c r="F14" s="23"/>
      <c r="G14" s="23"/>
      <c r="I14" s="21"/>
      <c r="M14" s="26"/>
    </row>
    <row r="15" spans="1:15" s="19" customFormat="1" ht="14.45" customHeight="1">
      <c r="A15" s="6"/>
      <c r="B15" s="44"/>
      <c r="C15" s="21"/>
      <c r="D15" s="21"/>
      <c r="E15" s="21"/>
      <c r="F15" s="21"/>
      <c r="G15" s="21"/>
      <c r="I15" s="21"/>
      <c r="L15" s="63"/>
      <c r="M15" s="26"/>
      <c r="O15" s="27"/>
    </row>
    <row r="16" spans="1:13" s="19" customFormat="1" ht="14.45" customHeight="1">
      <c r="A16" s="6"/>
      <c r="B16" s="45"/>
      <c r="C16" s="21"/>
      <c r="D16" s="21"/>
      <c r="E16" s="21"/>
      <c r="F16" s="21"/>
      <c r="G16" s="21"/>
      <c r="I16" s="21"/>
      <c r="L16" s="59"/>
      <c r="M16" s="26"/>
    </row>
    <row r="17" spans="1:13" s="19" customFormat="1" ht="15">
      <c r="A17" s="6"/>
      <c r="B17" s="25"/>
      <c r="C17" s="21"/>
      <c r="D17" s="21"/>
      <c r="E17" s="21"/>
      <c r="F17" s="21"/>
      <c r="G17" s="21"/>
      <c r="I17" s="21"/>
      <c r="M17" s="26"/>
    </row>
    <row r="18" spans="1:13" s="19" customFormat="1" ht="15">
      <c r="A18" s="6"/>
      <c r="B18" s="25"/>
      <c r="C18" s="21"/>
      <c r="D18" s="21"/>
      <c r="E18" s="21"/>
      <c r="F18" s="21"/>
      <c r="G18" s="21"/>
      <c r="I18" s="21"/>
      <c r="M18" s="26"/>
    </row>
    <row r="19" spans="1:13" s="19" customFormat="1" ht="15">
      <c r="A19" s="6"/>
      <c r="B19" s="25"/>
      <c r="C19" s="21"/>
      <c r="D19" s="21"/>
      <c r="E19" s="21"/>
      <c r="F19" s="21"/>
      <c r="G19" s="21"/>
      <c r="I19" s="21"/>
      <c r="M19" s="28"/>
    </row>
    <row r="20" spans="1:13" s="19" customFormat="1" ht="15">
      <c r="A20" s="6"/>
      <c r="B20" s="25"/>
      <c r="C20" s="21"/>
      <c r="D20" s="21"/>
      <c r="E20" s="21"/>
      <c r="F20" s="21"/>
      <c r="G20" s="21"/>
      <c r="I20" s="21"/>
      <c r="M20" s="26"/>
    </row>
    <row r="21" spans="1:13" s="19" customFormat="1" ht="15">
      <c r="A21" s="6"/>
      <c r="B21" s="22"/>
      <c r="C21" s="21"/>
      <c r="D21" s="21"/>
      <c r="E21" s="21"/>
      <c r="F21" s="21"/>
      <c r="G21" s="21"/>
      <c r="I21" s="21"/>
      <c r="M21" s="26"/>
    </row>
    <row r="22" spans="1:13" s="19" customFormat="1" ht="15">
      <c r="A22" s="6"/>
      <c r="B22" s="22"/>
      <c r="C22" s="21"/>
      <c r="D22" s="21"/>
      <c r="E22" s="21"/>
      <c r="F22" s="21"/>
      <c r="G22" s="21"/>
      <c r="I22" s="21"/>
      <c r="M22" s="26"/>
    </row>
    <row r="23" spans="1:2" s="19" customFormat="1" ht="15">
      <c r="A23" s="6"/>
      <c r="B23" s="22"/>
    </row>
    <row r="24" spans="1:2" s="19" customFormat="1" ht="15">
      <c r="A24" s="6"/>
      <c r="B24" s="22"/>
    </row>
    <row r="25" spans="1:2" s="19" customFormat="1" ht="15">
      <c r="A25" s="6"/>
      <c r="B25" s="22"/>
    </row>
    <row r="26" spans="1:2" s="19" customFormat="1" ht="15">
      <c r="A26" s="6"/>
      <c r="B26" s="22"/>
    </row>
  </sheetData>
  <sheetProtection algorithmName="SHA-512" hashValue="KgIRQdnAPnygZJrHL9rarTpgUudlTgMQLHzH0mPMcHQMSZjffyeg1fkoCG15JOpwLcjxE8jrVaIqplv1B67ZUQ==" saltValue="V1sRzZ3bjh9VgKRxLCYFcw==" spinCount="100000" sheet="1" objects="1" scenarios="1" formatRows="0"/>
  <protectedRanges>
    <protectedRange sqref="D1:E1048576" name="Oblast3"/>
    <protectedRange sqref="A1:C1048576" name="Oblast1"/>
    <protectedRange sqref="F1:G1048576" name="Oblast2"/>
    <protectedRange sqref="H1:Q1048576" name="Oblast4"/>
  </protectedRanges>
  <mergeCells count="5">
    <mergeCell ref="B8:C8"/>
    <mergeCell ref="O8:Q8"/>
    <mergeCell ref="B12:D12"/>
    <mergeCell ref="B10:C10"/>
    <mergeCell ref="B11:C11"/>
  </mergeCells>
  <printOptions/>
  <pageMargins left="0.7" right="0.7" top="0.787401575" bottom="0.787401575" header="0.3" footer="0.3"/>
  <pageSetup horizontalDpi="600" verticalDpi="600" orientation="landscape" paperSize="9" scale="3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FBE75107ED8EC47B33607669AAF6E2B" ma:contentTypeVersion="2" ma:contentTypeDescription="Vytvoří nový dokument" ma:contentTypeScope="" ma:versionID="32e03246b408fb30d88bd575990e3781">
  <xsd:schema xmlns:xsd="http://www.w3.org/2001/XMLSchema" xmlns:xs="http://www.w3.org/2001/XMLSchema" xmlns:p="http://schemas.microsoft.com/office/2006/metadata/properties" xmlns:ns2="f4efc107-55a7-42c9-99df-ded307a91f2f" targetNamespace="http://schemas.microsoft.com/office/2006/metadata/properties" ma:root="true" ma:fieldsID="c762d169139343d5e913d158bb07a381" ns2:_="">
    <xsd:import namespace="f4efc107-55a7-42c9-99df-ded307a91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efc107-55a7-42c9-99df-ded307a91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28D70B-A60B-4744-A5A1-FE823439B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efc107-55a7-42c9-99df-ded307a91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2BB7DE-1B23-4AF4-9D18-98201AED0D12}">
  <ds:schemaRefs>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terms/"/>
    <ds:schemaRef ds:uri="f4efc107-55a7-42c9-99df-ded307a91f2f"/>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AB35D85D-A402-4693-8A63-59B6D5302D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Věra Mozrová</dc:creator>
  <cp:keywords/>
  <dc:description/>
  <cp:lastModifiedBy>1.LF.UK</cp:lastModifiedBy>
  <cp:lastPrinted>2023-04-19T12:30:32Z</cp:lastPrinted>
  <dcterms:created xsi:type="dcterms:W3CDTF">2014-10-24T12:03:36Z</dcterms:created>
  <dcterms:modified xsi:type="dcterms:W3CDTF">2023-04-27T08:35:37Z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0x0101006FBE75107ED8EC47B33607669AAF6E2B</vt:lpwstr>
  </property>
</Properties>
</file>