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esktop\VZ\VMZR\VZMR čistící\gastrochemie\"/>
    </mc:Choice>
  </mc:AlternateContent>
  <bookViews>
    <workbookView xWindow="0" yWindow="0" windowWidth="28800" windowHeight="12450" firstSheet="1" activeTab="1"/>
  </bookViews>
  <sheets>
    <sheet name="Rekapitulace" sheetId="3" r:id="rId1"/>
    <sheet name="gastro-chemie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2" l="1"/>
  <c r="K4" i="2" l="1"/>
  <c r="K5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C7" i="3" l="1"/>
  <c r="C6" i="3" l="1"/>
  <c r="C8" i="3" s="1"/>
</calcChain>
</file>

<file path=xl/sharedStrings.xml><?xml version="1.0" encoding="utf-8"?>
<sst xmlns="http://schemas.openxmlformats.org/spreadsheetml/2006/main" count="142" uniqueCount="91">
  <si>
    <t xml:space="preserve">UK-KaM - Nákup drogistických, úklidových a hygienických potřeb 2023 </t>
  </si>
  <si>
    <t>Specifikace předmětu plnění a položkový rozpočet</t>
  </si>
  <si>
    <t>Rekapitulace</t>
  </si>
  <si>
    <t>Cena bez DPH</t>
  </si>
  <si>
    <t xml:space="preserve">uklidové, čistící prostředky </t>
  </si>
  <si>
    <t>gastro-chemie</t>
  </si>
  <si>
    <t>CENA CELKEM</t>
  </si>
  <si>
    <t xml:space="preserve">Účastník zadávacího řízení je povinen vyplnit všechna žlutě vyznačená pole v listech "uklidové, čistící prostředky" a "gastro-chemie" . </t>
  </si>
  <si>
    <t>MJ</t>
  </si>
  <si>
    <t>Dodavatelem nabízený produkt : Název a velikost balení, přesné určení produktu</t>
  </si>
  <si>
    <t>Cena za 1 ks/1 balení nabízeného produktu</t>
  </si>
  <si>
    <t>kg</t>
  </si>
  <si>
    <t>1l</t>
  </si>
  <si>
    <t>ks</t>
  </si>
  <si>
    <t>0,5l</t>
  </si>
  <si>
    <t xml:space="preserve">Účastník zadávacího řízení je povinen vyplnit všechna žlutě vyznačená pole. </t>
  </si>
  <si>
    <t>Produkt</t>
  </si>
  <si>
    <t>Specifikace výrobku</t>
  </si>
  <si>
    <t>Minimální požadavky na ECO certifikáty</t>
  </si>
  <si>
    <t xml:space="preserve"> Automatický dávkovací systém součástí dodávky</t>
  </si>
  <si>
    <t>Množství koncentrátu/produktu na 24 měsíců</t>
  </si>
  <si>
    <t>Dávkování dle informačního listu (maximální dávkování uvedené výrobcem)</t>
  </si>
  <si>
    <t>Maximální balení</t>
  </si>
  <si>
    <t>Cena za produkt  v Kč bez DPH za 2 roky</t>
  </si>
  <si>
    <t>Pevný mycí prostředek do průmyslové myčky nádobí pro profesionální použití s eko certifikátem.</t>
  </si>
  <si>
    <t>hydroxid sodný &gt;= 50 - &lt;= 100, uhličitan sodný &gt;= 1 - &lt; 2.5</t>
  </si>
  <si>
    <t>ANO</t>
  </si>
  <si>
    <t>max 2,5g/l</t>
  </si>
  <si>
    <t>5kg</t>
  </si>
  <si>
    <t>Pevný oplachový prostředek do průmyslové myčky nádobí pro profesionální použití s eko certifikátem.</t>
  </si>
  <si>
    <t>neiontové povrchově aktivní látky &gt;= 30 - &lt; 50, alcohols, c10-16, ethoxylated &gt;= 10 - &lt; 20</t>
  </si>
  <si>
    <t>max 0,04g/l</t>
  </si>
  <si>
    <t>Přípravek na mytí skla v průmyslových myčkách s eko certifikátem</t>
  </si>
  <si>
    <t>hydroxid sodný &gt;= 10 - &lt; 20</t>
  </si>
  <si>
    <t>max 3,5g/l</t>
  </si>
  <si>
    <t>10l</t>
  </si>
  <si>
    <t>L</t>
  </si>
  <si>
    <t>Oplachový přípravek na mytí skla v průmyslových myčkách s eko certifikátem.</t>
  </si>
  <si>
    <t>Ethoxylated alkyl alkohol  &gt;= 2.5 - &lt; 5, kumensulfonát sodný &gt;= 2.5 - &lt; 5</t>
  </si>
  <si>
    <t>max 0,6g/l</t>
  </si>
  <si>
    <t>Čistící přípravek s bělící složkou na bázi aktivního chlóru pro povrchy, podlahy a problémové nádobí.</t>
  </si>
  <si>
    <t>uhličitan sodný (soda) &gt;= 10 - &lt; 20, Dichlorisokyanurát sodný, dihydrát &gt;= 2.5 - &lt; 5, Natriumdodecylbenzensulfona &gt;= 2.5 - &lt; 3, Fattyalcohol ethoxylates =/&lt; C15 and =/&lt; 5EO &gt;= 3 - &lt; 5</t>
  </si>
  <si>
    <t>NE</t>
  </si>
  <si>
    <t>dle zněčištění</t>
  </si>
  <si>
    <t>10kg</t>
  </si>
  <si>
    <t>Přípravek na ruční mytí nádobí pro profesionální použití</t>
  </si>
  <si>
    <r>
      <t>Linear(C12-C14)alkanol, ethoxylovaný, sulfátovaný,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sodne soli &gt;= 3 - &lt; 5 , kyselina benzensulfonová, C10-13-alkylderiváty, sodné soli &gt;= 3 - &lt; 5</t>
    </r>
  </si>
  <si>
    <t>max 12 ml/10l vody</t>
  </si>
  <si>
    <t>Přípravek na  čištění podlah - nepěnivý , pro strojní čištění, alkalický přípravek, pro profesionální čištění s eko certifikátem, bez nutnosti oplachu</t>
  </si>
  <si>
    <t>Hexan-1-ol, ethoxylovaný (1&lt; mol EO &lt;2.5)  &gt;= 2.5 - &lt; 5, Dioctylsulfojantaran sodný &gt;= 3 - &lt; 5, ethanol &gt;= 1 - &lt; 2.5</t>
  </si>
  <si>
    <t>max 10ml/10l vody při standardním znečištění, max 100 ml při silném znečištění</t>
  </si>
  <si>
    <t>Přípravek na odstraňování mastnot ze všech povrchů pro profesionální použití</t>
  </si>
  <si>
    <t>kyselina benzensulfonová, C10-13-alkylderiváty &gt;= 5 - &lt; 10, 2-butoxyethanol &gt;= 3 - &lt; 5, Alcohols, C16-18 and C18-unsatd., ethoxylated &gt;= 1 - &lt; 2.5, amoniak &gt;= 0.25 - &lt; 0.5, Dipenten &gt;= 0.1 - &lt; 0.25</t>
  </si>
  <si>
    <t>max 150ml/10l vody</t>
  </si>
  <si>
    <t>Plošný dezinfekční prostředek - baktericidní, funkicidní účinnost, na bázi kvartetních amoniových sloučenin vhodný na všechny omyvatelné povrchy</t>
  </si>
  <si>
    <t>benzalkonium chlorid &gt;= 5 - &lt; 10, C13 - alkoholy, rozvětvené, ethoxylovan &gt;= 1 - &lt; 2.5, alkyl(C8- C18)(benzyl)dimethylamo nium-chlorid &gt;= 0.5 - &lt; 1, etylenglykol &gt;= 0.25 - &lt; 0.5, hydroxid sodný &gt;= 0.1 - &lt; 0.25</t>
  </si>
  <si>
    <t>Bez obsahu NTA a EDTA</t>
  </si>
  <si>
    <t>Min účinnost:- baktericidní účinnost podle EN 1276 a EN 13697: 1% (100 ml/10 l vody), 5 minut
- fungicidní účinnost na kvasinky podle EN 1650: 0,5% (50 ml/10 l vody), 15 minut
- fungicidní účinnost na kvasinky podle EN 13697: 0,5% (50 ml/10 l vody), 5 minut
- virucidní účinnost proti obaleným virům podle EN 14476 (účinnost na koronavirus):
1,5% (150 ml/10 l vody)/ 5 minut</t>
  </si>
  <si>
    <t>Alkalický čistící a dezinfekční prostředek na mytí podlah (2v1)  - na bázi aktivnícho chlóru, baktericidní, fungicidní dezinfekční účinnost</t>
  </si>
  <si>
    <t>chlornan sodný &gt;= 5 - &lt; 10, hydroxid sodný &gt;= 2.5 - &lt; 5, amíny, C12-14- alkyldimethyl, N-oxidy &gt;= 3 - &lt; 5, disodium metasilicate &gt;= 0.5 - &lt; 1</t>
  </si>
  <si>
    <t>Min účinnost:- baktericidní účinnost podle EN 1276: 1%, 20°C, 5 minut
- fungicidní účinnost na kvasinky podle EN 1650: 2% 20°C, 15 minut</t>
  </si>
  <si>
    <t xml:space="preserve">Prostředek na zamezení vzniku skvrn na příborech a sklu </t>
  </si>
  <si>
    <t>blok na odmáčení příborů</t>
  </si>
  <si>
    <t>v folii - úspora obalového materiálu</t>
  </si>
  <si>
    <t>max 3,9g/l</t>
  </si>
  <si>
    <t>Prostředek na sanitární techniku - pro průmyslové a profesionální použití, kyselinotvorný přípravek s eko certifikátem</t>
  </si>
  <si>
    <t>kyselina citronová &gt;= 2.5 - &lt; 5, Linear(C12-C14)alkanol, ethoxylovaný, sulfátovaný, sodne soli  &gt;= 1 - &lt; 2.5</t>
  </si>
  <si>
    <t>max 20ml/10l vody při standardním znečištění, max 100 ml/10l vody při silném znečištění</t>
  </si>
  <si>
    <t>Prostředek na Skleněné a zrcadlové plochy - pro průmyslové a profesionální použití eko certifikátem, bez nutnosti oplachu</t>
  </si>
  <si>
    <t>ethanol &gt;= 5 - &lt; 10, Dioctylsulfojantaran sodný &gt;= 1 - &lt; 2.5</t>
  </si>
  <si>
    <t>Alkoholová dezinfekce rukou - bez parfémů a barviv, vhodný pro citlivou pokožku, virucidní, fungicidní a bektericidní účinnost</t>
  </si>
  <si>
    <t>ethanol &gt;= 50 - &lt;= 100, Myristyl Alcohol &gt;= 1 - &lt; 2.5, butanone &gt;= 0.5 - &lt; 1, glycerin &gt;= 0.25 - &lt; 0.5</t>
  </si>
  <si>
    <t>Jemná mycí emulze bez obsahu parfémů a barviv pro použití v potravinářských provozech</t>
  </si>
  <si>
    <t>Kosmetická směs  &gt;= 50 - &lt;= 100</t>
  </si>
  <si>
    <t xml:space="preserve">Prostředek na čištění konvektomatů a grilů - pro průmyslové a profesionální použití, účinný bez velké mechanické námahy </t>
  </si>
  <si>
    <t>hydroxid sodný &gt;= 3 - &lt; 5, ethanolaminy &gt;= 2.5 - &lt; 3, amíny, C12-14- alkyldimethyl, N-oxidy &gt;= 0.1 - &lt; 0.25</t>
  </si>
  <si>
    <t>Prostředek na leštění a konzervaci nerezových ploch  - omezuje opětovné znečištění</t>
  </si>
  <si>
    <t>distillates (petroleum), solvent-dewaxed heavy paraffinic &gt;= 25 - &lt; 30, Alcohols, C16-18 and C18-unsatd., ethoxylated &gt;= 5 - &lt; 10</t>
  </si>
  <si>
    <t>Lokální alkoholová (bezoplachová) dezinfekce - virucidní, fungicidní a baktericidní účinnost</t>
  </si>
  <si>
    <t>ethanol &gt;= 50 - &lt;= 100, propan-2-ol &gt;= 2.5 - &lt; 5, glutaraldehyde &gt;= 0.0025 - &lt; 0.025</t>
  </si>
  <si>
    <t>Pravidelná servisní návštěva a kontrola nastavení dávkovačů na provozech Menz</t>
  </si>
  <si>
    <t>seznam provozoven v příloze číslo 2</t>
  </si>
  <si>
    <t>Servis do 24 hod od nahlášení</t>
  </si>
  <si>
    <t>Elektronická servisní správa o návštěvě a kontrole střediska</t>
  </si>
  <si>
    <t>Cena v Kč bez DPH za MJ</t>
  </si>
  <si>
    <t>bez obsahu NTA, ADTA, fosfátů a chloru, s certifikací odpovídající minimálně úrovni ekoznaček typu I jako EU Ecolabel, Ekologicky šetrný výrobek nebo Nordic Swan</t>
  </si>
  <si>
    <r>
      <t>s certifikací odpovídající minimálně úrovni ekoznaček typu I jako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EU Ecolabel, Ekologicky šetrný výrobek nebo Nordic Swan</t>
    </r>
  </si>
  <si>
    <t>s certifikací odpovídající minimálně úrovni ekoznaček typu I jako EU Ecolabel, Ekologicky šetrný výrobek nebo Nordic Swan</t>
  </si>
  <si>
    <t>Vyplnil</t>
  </si>
  <si>
    <t>Datum:</t>
  </si>
  <si>
    <t xml:space="preserve">s certifikací 1) odpovídající minimálně úrovni ekoznaček typu I jako EU Ecolabel, Ekologicky šetrný výrobek nebo Nordic Swan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</si>
</sst>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_-* #,##0.00&quot; Kč&quot;_-;\-* #,##0.00&quot; Kč&quot;_-;_-* \-??&quot; Kč&quot;_-;_-@_-"/>
    <numFmt numFmtId="166" formatCode="_-* #,##0.00\ [$Kč-405]_-;\-* #,##0.00\ [$Kč-405]_-;_-* &quot;-&quot;??\ [$Kč-405]_-;_-@_-"/>
  </numFmts>
  <fonts count="1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9" tint="-0.499984740745262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   "/>
      <charset val="238"/>
    </font>
    <font>
      <sz val="1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8">
    <xf numFmtId="0" fontId="0" fillId="0" borderId="0"/>
    <xf numFmtId="0" fontId="4" fillId="0" borderId="0"/>
    <xf numFmtId="165" fontId="4" fillId="0" borderId="0" applyBorder="0" applyProtection="0"/>
    <xf numFmtId="44" fontId="5" fillId="0" borderId="0" applyFont="0" applyFill="0" applyBorder="0" applyAlignment="0" applyProtection="0"/>
    <xf numFmtId="0" fontId="4" fillId="0" borderId="0"/>
    <xf numFmtId="0" fontId="11" fillId="0" borderId="0"/>
    <xf numFmtId="0" fontId="4" fillId="0" borderId="0"/>
    <xf numFmtId="0" fontId="17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4" borderId="5" xfId="0" applyFont="1" applyFill="1" applyBorder="1" applyAlignment="1">
      <alignment horizontal="center" vertical="center" textRotation="90" wrapText="1"/>
    </xf>
    <xf numFmtId="0" fontId="6" fillId="4" borderId="6" xfId="4" applyFont="1" applyFill="1" applyBorder="1" applyAlignment="1">
      <alignment horizontal="center" vertical="center" wrapText="1"/>
    </xf>
    <xf numFmtId="0" fontId="6" fillId="4" borderId="7" xfId="4" applyFont="1" applyFill="1" applyBorder="1" applyAlignment="1">
      <alignment horizontal="center" vertical="center" wrapText="1"/>
    </xf>
    <xf numFmtId="0" fontId="6" fillId="4" borderId="8" xfId="4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5" borderId="12" xfId="4" applyFont="1" applyFill="1" applyBorder="1" applyAlignment="1">
      <alignment horizontal="left" vertical="center" wrapText="1"/>
    </xf>
    <xf numFmtId="0" fontId="4" fillId="0" borderId="13" xfId="4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>
      <alignment horizontal="center" vertical="center" wrapText="1"/>
    </xf>
    <xf numFmtId="3" fontId="8" fillId="6" borderId="15" xfId="0" applyNumberFormat="1" applyFont="1" applyFill="1" applyBorder="1" applyAlignment="1">
      <alignment horizontal="center" vertical="center"/>
    </xf>
    <xf numFmtId="164" fontId="8" fillId="7" borderId="16" xfId="3" applyNumberFormat="1" applyFont="1" applyFill="1" applyBorder="1" applyAlignment="1" applyProtection="1">
      <alignment horizontal="center" vertical="center"/>
      <protection locked="0"/>
    </xf>
    <xf numFmtId="0" fontId="9" fillId="5" borderId="17" xfId="4" applyFont="1" applyFill="1" applyBorder="1" applyAlignment="1">
      <alignment horizontal="left" vertical="center" wrapText="1"/>
    </xf>
    <xf numFmtId="0" fontId="4" fillId="0" borderId="18" xfId="4" applyBorder="1" applyAlignment="1" applyProtection="1">
      <alignment horizontal="center" vertical="center" wrapText="1"/>
      <protection locked="0"/>
    </xf>
    <xf numFmtId="0" fontId="4" fillId="0" borderId="1" xfId="4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>
      <alignment horizontal="center" vertical="center" wrapText="1"/>
    </xf>
    <xf numFmtId="2" fontId="0" fillId="0" borderId="20" xfId="0" applyNumberFormat="1" applyBorder="1" applyAlignment="1" applyProtection="1">
      <alignment horizontal="center" vertical="center"/>
      <protection locked="0"/>
    </xf>
    <xf numFmtId="1" fontId="9" fillId="5" borderId="17" xfId="5" applyNumberFormat="1" applyFont="1" applyFill="1" applyBorder="1" applyAlignment="1">
      <alignment vertical="center" wrapText="1"/>
    </xf>
    <xf numFmtId="1" fontId="4" fillId="0" borderId="0" xfId="5" applyNumberFormat="1" applyFont="1" applyAlignment="1" applyProtection="1">
      <alignment horizontal="center" vertical="center" wrapText="1"/>
      <protection locked="0"/>
    </xf>
    <xf numFmtId="0" fontId="4" fillId="0" borderId="18" xfId="4" applyBorder="1" applyAlignment="1">
      <alignment horizontal="left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4" fillId="0" borderId="17" xfId="4" applyBorder="1" applyAlignment="1">
      <alignment horizontal="left" vertical="center" wrapText="1"/>
    </xf>
    <xf numFmtId="3" fontId="8" fillId="6" borderId="15" xfId="0" applyNumberFormat="1" applyFont="1" applyFill="1" applyBorder="1" applyAlignment="1">
      <alignment horizontal="center" vertical="center" wrapText="1"/>
    </xf>
    <xf numFmtId="3" fontId="8" fillId="6" borderId="21" xfId="0" applyNumberFormat="1" applyFont="1" applyFill="1" applyBorder="1" applyAlignment="1">
      <alignment horizontal="center" vertical="center" wrapText="1"/>
    </xf>
    <xf numFmtId="0" fontId="4" fillId="0" borderId="23" xfId="4" applyBorder="1" applyAlignment="1">
      <alignment horizontal="left" vertical="center" wrapText="1"/>
    </xf>
    <xf numFmtId="0" fontId="4" fillId="0" borderId="1" xfId="4" applyBorder="1" applyAlignment="1" applyProtection="1">
      <alignment horizontal="left" vertical="center" wrapText="1"/>
      <protection locked="0"/>
    </xf>
    <xf numFmtId="0" fontId="13" fillId="8" borderId="1" xfId="0" applyFont="1" applyFill="1" applyBorder="1" applyAlignment="1" applyProtection="1">
      <alignment horizontal="left" vertical="center" wrapText="1"/>
      <protection locked="0"/>
    </xf>
    <xf numFmtId="1" fontId="8" fillId="6" borderId="1" xfId="0" applyNumberFormat="1" applyFont="1" applyFill="1" applyBorder="1" applyAlignment="1">
      <alignment horizontal="center" vertical="center"/>
    </xf>
    <xf numFmtId="164" fontId="8" fillId="7" borderId="24" xfId="3" applyNumberFormat="1" applyFont="1" applyFill="1" applyBorder="1" applyAlignment="1" applyProtection="1">
      <alignment horizontal="center" vertical="center"/>
      <protection locked="0"/>
    </xf>
    <xf numFmtId="0" fontId="4" fillId="0" borderId="23" xfId="5" applyFont="1" applyBorder="1" applyAlignment="1">
      <alignment vertical="center" wrapText="1"/>
    </xf>
    <xf numFmtId="0" fontId="4" fillId="0" borderId="1" xfId="5" applyFont="1" applyBorder="1" applyAlignment="1" applyProtection="1">
      <alignment horizontal="left" vertical="center" wrapText="1"/>
      <protection locked="0"/>
    </xf>
    <xf numFmtId="0" fontId="13" fillId="6" borderId="1" xfId="5" applyFont="1" applyFill="1" applyBorder="1" applyAlignment="1" applyProtection="1">
      <alignment horizontal="left" vertical="center" wrapText="1"/>
      <protection locked="0"/>
    </xf>
    <xf numFmtId="0" fontId="8" fillId="8" borderId="1" xfId="0" applyFont="1" applyFill="1" applyBorder="1" applyAlignment="1" applyProtection="1">
      <alignment horizontal="left" vertical="center" wrapText="1"/>
      <protection locked="0"/>
    </xf>
    <xf numFmtId="0" fontId="8" fillId="0" borderId="25" xfId="0" applyFont="1" applyBorder="1" applyAlignment="1">
      <alignment horizontal="center" vertical="center"/>
    </xf>
    <xf numFmtId="0" fontId="4" fillId="0" borderId="4" xfId="4" applyBorder="1" applyAlignment="1">
      <alignment horizontal="left" vertical="center" wrapText="1"/>
    </xf>
    <xf numFmtId="0" fontId="4" fillId="0" borderId="25" xfId="4" applyBorder="1" applyAlignment="1" applyProtection="1">
      <alignment horizontal="left" vertical="center" wrapText="1"/>
      <protection locked="0"/>
    </xf>
    <xf numFmtId="0" fontId="13" fillId="8" borderId="25" xfId="0" applyFont="1" applyFill="1" applyBorder="1" applyAlignment="1" applyProtection="1">
      <alignment horizontal="left" vertical="center" wrapText="1"/>
      <protection locked="0"/>
    </xf>
    <xf numFmtId="1" fontId="8" fillId="6" borderId="25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4" fontId="8" fillId="7" borderId="3" xfId="3" applyNumberFormat="1" applyFont="1" applyFill="1" applyBorder="1" applyAlignment="1" applyProtection="1">
      <alignment horizontal="center" vertical="center"/>
      <protection locked="0"/>
    </xf>
    <xf numFmtId="164" fontId="8" fillId="7" borderId="1" xfId="3" applyNumberFormat="1" applyFont="1" applyFill="1" applyBorder="1" applyAlignment="1" applyProtection="1">
      <alignment horizontal="center" vertical="center"/>
      <protection locked="0"/>
    </xf>
    <xf numFmtId="0" fontId="4" fillId="0" borderId="1" xfId="4" applyBorder="1" applyAlignment="1">
      <alignment horizontal="left" vertical="center" wrapText="1"/>
    </xf>
    <xf numFmtId="0" fontId="3" fillId="9" borderId="27" xfId="0" applyFont="1" applyFill="1" applyBorder="1"/>
    <xf numFmtId="1" fontId="14" fillId="9" borderId="28" xfId="0" applyNumberFormat="1" applyFont="1" applyFill="1" applyBorder="1" applyAlignment="1" applyProtection="1">
      <alignment horizontal="center" vertical="center"/>
      <protection locked="0"/>
    </xf>
    <xf numFmtId="4" fontId="6" fillId="9" borderId="8" xfId="0" applyNumberFormat="1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 wrapText="1"/>
    </xf>
    <xf numFmtId="164" fontId="10" fillId="6" borderId="30" xfId="3" applyNumberFormat="1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66" fontId="0" fillId="2" borderId="2" xfId="0" applyNumberForma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0" fontId="0" fillId="0" borderId="33" xfId="0" applyBorder="1"/>
    <xf numFmtId="0" fontId="0" fillId="0" borderId="34" xfId="0" applyBorder="1"/>
    <xf numFmtId="0" fontId="0" fillId="0" borderId="36" xfId="0" applyBorder="1"/>
    <xf numFmtId="164" fontId="0" fillId="0" borderId="37" xfId="0" applyNumberFormat="1" applyBorder="1"/>
    <xf numFmtId="0" fontId="2" fillId="10" borderId="38" xfId="0" applyFont="1" applyFill="1" applyBorder="1"/>
    <xf numFmtId="0" fontId="2" fillId="10" borderId="39" xfId="0" applyFont="1" applyFill="1" applyBorder="1"/>
    <xf numFmtId="164" fontId="2" fillId="10" borderId="40" xfId="0" applyNumberFormat="1" applyFont="1" applyFill="1" applyBorder="1"/>
    <xf numFmtId="0" fontId="16" fillId="0" borderId="0" xfId="0" applyFont="1"/>
    <xf numFmtId="0" fontId="17" fillId="0" borderId="0" xfId="7"/>
    <xf numFmtId="0" fontId="7" fillId="0" borderId="11" xfId="4" applyFont="1" applyBorder="1" applyAlignment="1">
      <alignment horizontal="center" vertical="center" wrapText="1"/>
    </xf>
    <xf numFmtId="3" fontId="8" fillId="0" borderId="16" xfId="0" applyNumberFormat="1" applyFont="1" applyBorder="1" applyAlignment="1">
      <alignment horizontal="center" vertical="center"/>
    </xf>
    <xf numFmtId="2" fontId="0" fillId="0" borderId="16" xfId="0" applyNumberFormat="1" applyBorder="1" applyAlignment="1" applyProtection="1">
      <alignment horizontal="center" vertical="center"/>
      <protection locked="0"/>
    </xf>
    <xf numFmtId="3" fontId="8" fillId="0" borderId="16" xfId="0" applyNumberFormat="1" applyFont="1" applyBorder="1" applyAlignment="1">
      <alignment horizontal="center" vertical="center" wrapText="1"/>
    </xf>
    <xf numFmtId="3" fontId="8" fillId="0" borderId="22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0" fillId="0" borderId="35" xfId="0" applyBorder="1" applyAlignment="1">
      <alignment horizontal="center"/>
    </xf>
    <xf numFmtId="0" fontId="18" fillId="3" borderId="1" xfId="0" applyFont="1" applyFill="1" applyBorder="1"/>
    <xf numFmtId="0" fontId="0" fillId="2" borderId="1" xfId="0" applyFill="1" applyBorder="1"/>
    <xf numFmtId="0" fontId="7" fillId="9" borderId="26" xfId="0" applyFont="1" applyFill="1" applyBorder="1" applyAlignment="1">
      <alignment horizontal="left" vertical="center"/>
    </xf>
    <xf numFmtId="0" fontId="2" fillId="9" borderId="27" xfId="0" applyFont="1" applyFill="1" applyBorder="1" applyAlignment="1">
      <alignment horizontal="left" vertical="center"/>
    </xf>
    <xf numFmtId="0" fontId="3" fillId="9" borderId="27" xfId="0" applyFont="1" applyFill="1" applyBorder="1" applyAlignment="1"/>
    <xf numFmtId="0" fontId="4" fillId="0" borderId="2" xfId="4" applyBorder="1" applyAlignment="1" applyProtection="1">
      <alignment horizontal="center" vertical="top" wrapText="1"/>
      <protection locked="0"/>
    </xf>
    <xf numFmtId="0" fontId="4" fillId="0" borderId="1" xfId="4" applyBorder="1" applyAlignment="1" applyProtection="1">
      <alignment horizontal="center" vertical="top" wrapText="1"/>
      <protection locked="0"/>
    </xf>
    <xf numFmtId="1" fontId="4" fillId="0" borderId="1" xfId="5" applyNumberFormat="1" applyFont="1" applyBorder="1" applyAlignment="1" applyProtection="1">
      <alignment horizontal="center" vertical="top" wrapText="1"/>
      <protection locked="0"/>
    </xf>
  </cellXfs>
  <cellStyles count="8">
    <cellStyle name="Excel Built-in Normal" xfId="6"/>
    <cellStyle name="Hypertextový odkaz" xfId="7" builtinId="8"/>
    <cellStyle name="Měna" xfId="3" builtinId="4"/>
    <cellStyle name="Měna 2" xfId="2"/>
    <cellStyle name="Normální" xfId="0" builtinId="0"/>
    <cellStyle name="Normální 2" xfId="1"/>
    <cellStyle name="normální_Henkel" xfId="5"/>
    <cellStyle name="normální_Lis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2176490</xdr:colOff>
      <xdr:row>4</xdr:row>
      <xdr:rowOff>1026095</xdr:rowOff>
    </xdr:from>
    <xdr:to>
      <xdr:col>3</xdr:col>
      <xdr:colOff>2572618</xdr:colOff>
      <xdr:row>4</xdr:row>
      <xdr:rowOff>1376049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29542" y="4749504"/>
          <a:ext cx="396128" cy="349954"/>
        </a:xfrm>
        <a:prstGeom prst="rect">
          <a:avLst/>
        </a:prstGeom>
      </xdr:spPr>
    </xdr:pic>
    <xdr:clientData/>
  </xdr:twoCellAnchor>
  <xdr:twoCellAnchor editAs="oneCell">
    <xdr:from>
      <xdr:col>3</xdr:col>
      <xdr:colOff>2196514</xdr:colOff>
      <xdr:row>3</xdr:row>
      <xdr:rowOff>1196557</xdr:rowOff>
    </xdr:from>
    <xdr:to>
      <xdr:col>3</xdr:col>
      <xdr:colOff>2641147</xdr:colOff>
      <xdr:row>3</xdr:row>
      <xdr:rowOff>1589362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49566" y="2829414"/>
          <a:ext cx="444633" cy="392805"/>
        </a:xfrm>
        <a:prstGeom prst="rect">
          <a:avLst/>
        </a:prstGeom>
      </xdr:spPr>
    </xdr:pic>
    <xdr:clientData/>
  </xdr:twoCellAnchor>
  <xdr:twoCellAnchor editAs="oneCell">
    <xdr:from>
      <xdr:col>3</xdr:col>
      <xdr:colOff>2085313</xdr:colOff>
      <xdr:row>5</xdr:row>
      <xdr:rowOff>1014587</xdr:rowOff>
    </xdr:from>
    <xdr:to>
      <xdr:col>3</xdr:col>
      <xdr:colOff>2538350</xdr:colOff>
      <xdr:row>5</xdr:row>
      <xdr:rowOff>1414816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38365" y="6754327"/>
          <a:ext cx="453037" cy="400229"/>
        </a:xfrm>
        <a:prstGeom prst="rect">
          <a:avLst/>
        </a:prstGeom>
      </xdr:spPr>
    </xdr:pic>
    <xdr:clientData/>
  </xdr:twoCellAnchor>
  <xdr:twoCellAnchor editAs="oneCell">
    <xdr:from>
      <xdr:col>3</xdr:col>
      <xdr:colOff>1886257</xdr:colOff>
      <xdr:row>6</xdr:row>
      <xdr:rowOff>756289</xdr:rowOff>
    </xdr:from>
    <xdr:to>
      <xdr:col>3</xdr:col>
      <xdr:colOff>2427021</xdr:colOff>
      <xdr:row>6</xdr:row>
      <xdr:rowOff>1234019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39309" y="8178367"/>
          <a:ext cx="540764" cy="477730"/>
        </a:xfrm>
        <a:prstGeom prst="rect">
          <a:avLst/>
        </a:prstGeom>
      </xdr:spPr>
    </xdr:pic>
    <xdr:clientData/>
  </xdr:twoCellAnchor>
  <xdr:twoCellAnchor editAs="oneCell">
    <xdr:from>
      <xdr:col>3</xdr:col>
      <xdr:colOff>97874</xdr:colOff>
      <xdr:row>9</xdr:row>
      <xdr:rowOff>718137</xdr:rowOff>
    </xdr:from>
    <xdr:to>
      <xdr:col>3</xdr:col>
      <xdr:colOff>909349</xdr:colOff>
      <xdr:row>9</xdr:row>
      <xdr:rowOff>1509154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0926" y="12160507"/>
          <a:ext cx="811475" cy="791017"/>
        </a:xfrm>
        <a:prstGeom prst="rect">
          <a:avLst/>
        </a:prstGeom>
      </xdr:spPr>
    </xdr:pic>
    <xdr:clientData/>
  </xdr:twoCellAnchor>
  <xdr:twoCellAnchor editAs="oneCell">
    <xdr:from>
      <xdr:col>3</xdr:col>
      <xdr:colOff>210293</xdr:colOff>
      <xdr:row>3</xdr:row>
      <xdr:rowOff>997774</xdr:rowOff>
    </xdr:from>
    <xdr:to>
      <xdr:col>3</xdr:col>
      <xdr:colOff>1037797</xdr:colOff>
      <xdr:row>3</xdr:row>
      <xdr:rowOff>1826572</xdr:rowOff>
    </xdr:to>
    <xdr:pic>
      <xdr:nvPicPr>
        <xdr:cNvPr id="12" name="Obrázek 11" descr="logo">
          <a:extLst>
            <a:ext uri="{FF2B5EF4-FFF2-40B4-BE49-F238E27FC236}">
              <a16:creationId xmlns:a16="http://schemas.microsoft.com/office/drawing/2014/main" id="{A5FE4DB3-244D-4A4C-8854-9CAFE5890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3345" y="2630631"/>
          <a:ext cx="827504" cy="828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1051463</xdr:colOff>
      <xdr:row>3</xdr:row>
      <xdr:rowOff>1080902</xdr:rowOff>
    </xdr:from>
    <xdr:to>
      <xdr:col>3</xdr:col>
      <xdr:colOff>1949351</xdr:colOff>
      <xdr:row>3</xdr:row>
      <xdr:rowOff>1983921</xdr:rowOff>
    </xdr:to>
    <xdr:pic>
      <xdr:nvPicPr>
        <xdr:cNvPr id="13" name="Obrázek 12" descr="logo">
          <a:extLst>
            <a:ext uri="{FF2B5EF4-FFF2-40B4-BE49-F238E27FC236}">
              <a16:creationId xmlns:a16="http://schemas.microsoft.com/office/drawing/2014/main" id="{DCB0392F-307D-4490-8DE8-B20428D7F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4515" y="2713759"/>
          <a:ext cx="897888" cy="903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1125681</xdr:colOff>
      <xdr:row>4</xdr:row>
      <xdr:rowOff>729837</xdr:rowOff>
    </xdr:from>
    <xdr:to>
      <xdr:col>3</xdr:col>
      <xdr:colOff>2023569</xdr:colOff>
      <xdr:row>4</xdr:row>
      <xdr:rowOff>1632856</xdr:rowOff>
    </xdr:to>
    <xdr:pic>
      <xdr:nvPicPr>
        <xdr:cNvPr id="14" name="Obrázek 13" descr="logo">
          <a:extLst>
            <a:ext uri="{FF2B5EF4-FFF2-40B4-BE49-F238E27FC236}">
              <a16:creationId xmlns:a16="http://schemas.microsoft.com/office/drawing/2014/main" id="{4907246A-C1F7-47B7-A13E-5B751EE0B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8733" y="4453246"/>
          <a:ext cx="897888" cy="903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952500</xdr:colOff>
      <xdr:row>5</xdr:row>
      <xdr:rowOff>717468</xdr:rowOff>
    </xdr:from>
    <xdr:to>
      <xdr:col>3</xdr:col>
      <xdr:colOff>1850388</xdr:colOff>
      <xdr:row>5</xdr:row>
      <xdr:rowOff>1620487</xdr:rowOff>
    </xdr:to>
    <xdr:pic>
      <xdr:nvPicPr>
        <xdr:cNvPr id="15" name="Obrázek 14" descr="logo">
          <a:extLst>
            <a:ext uri="{FF2B5EF4-FFF2-40B4-BE49-F238E27FC236}">
              <a16:creationId xmlns:a16="http://schemas.microsoft.com/office/drawing/2014/main" id="{262F06C8-B00C-4009-AC6B-640CE425B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5552" y="6457208"/>
          <a:ext cx="897888" cy="903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841168</xdr:colOff>
      <xdr:row>6</xdr:row>
      <xdr:rowOff>544284</xdr:rowOff>
    </xdr:from>
    <xdr:to>
      <xdr:col>3</xdr:col>
      <xdr:colOff>1739056</xdr:colOff>
      <xdr:row>6</xdr:row>
      <xdr:rowOff>1447303</xdr:rowOff>
    </xdr:to>
    <xdr:pic>
      <xdr:nvPicPr>
        <xdr:cNvPr id="16" name="Obrázek 15" descr="logo">
          <a:extLst>
            <a:ext uri="{FF2B5EF4-FFF2-40B4-BE49-F238E27FC236}">
              <a16:creationId xmlns:a16="http://schemas.microsoft.com/office/drawing/2014/main" id="{AE2F97D6-DE65-40BD-BA38-E883BCFA7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4220" y="7966362"/>
          <a:ext cx="897888" cy="903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160811</xdr:colOff>
      <xdr:row>4</xdr:row>
      <xdr:rowOff>742207</xdr:rowOff>
    </xdr:from>
    <xdr:to>
      <xdr:col>3</xdr:col>
      <xdr:colOff>988315</xdr:colOff>
      <xdr:row>4</xdr:row>
      <xdr:rowOff>1571005</xdr:rowOff>
    </xdr:to>
    <xdr:pic>
      <xdr:nvPicPr>
        <xdr:cNvPr id="17" name="Obrázek 16" descr="logo">
          <a:extLst>
            <a:ext uri="{FF2B5EF4-FFF2-40B4-BE49-F238E27FC236}">
              <a16:creationId xmlns:a16="http://schemas.microsoft.com/office/drawing/2014/main" id="{B6916EE3-A5B4-4CDD-BA23-2865A6849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3863" y="4465616"/>
          <a:ext cx="827504" cy="828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37111</xdr:colOff>
      <xdr:row>5</xdr:row>
      <xdr:rowOff>781174</xdr:rowOff>
    </xdr:from>
    <xdr:to>
      <xdr:col>3</xdr:col>
      <xdr:colOff>864615</xdr:colOff>
      <xdr:row>5</xdr:row>
      <xdr:rowOff>1609972</xdr:rowOff>
    </xdr:to>
    <xdr:pic>
      <xdr:nvPicPr>
        <xdr:cNvPr id="18" name="Obrázek 17" descr="logo">
          <a:extLst>
            <a:ext uri="{FF2B5EF4-FFF2-40B4-BE49-F238E27FC236}">
              <a16:creationId xmlns:a16="http://schemas.microsoft.com/office/drawing/2014/main" id="{1EE96C92-AD64-48C5-B345-217DC9CC7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0163" y="6520914"/>
          <a:ext cx="827504" cy="828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12370</xdr:colOff>
      <xdr:row>6</xdr:row>
      <xdr:rowOff>531916</xdr:rowOff>
    </xdr:from>
    <xdr:to>
      <xdr:col>3</xdr:col>
      <xdr:colOff>839874</xdr:colOff>
      <xdr:row>6</xdr:row>
      <xdr:rowOff>1360714</xdr:rowOff>
    </xdr:to>
    <xdr:pic>
      <xdr:nvPicPr>
        <xdr:cNvPr id="19" name="Obrázek 18" descr="logo">
          <a:extLst>
            <a:ext uri="{FF2B5EF4-FFF2-40B4-BE49-F238E27FC236}">
              <a16:creationId xmlns:a16="http://schemas.microsoft.com/office/drawing/2014/main" id="{F7EFB6E5-DA74-461A-9BEE-11995FD36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5422" y="7953994"/>
          <a:ext cx="827504" cy="828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1039091</xdr:colOff>
      <xdr:row>9</xdr:row>
      <xdr:rowOff>667987</xdr:rowOff>
    </xdr:from>
    <xdr:to>
      <xdr:col>3</xdr:col>
      <xdr:colOff>1936979</xdr:colOff>
      <xdr:row>9</xdr:row>
      <xdr:rowOff>1571006</xdr:rowOff>
    </xdr:to>
    <xdr:pic>
      <xdr:nvPicPr>
        <xdr:cNvPr id="30" name="Obrázek 29" descr="logo">
          <a:extLst>
            <a:ext uri="{FF2B5EF4-FFF2-40B4-BE49-F238E27FC236}">
              <a16:creationId xmlns:a16="http://schemas.microsoft.com/office/drawing/2014/main" id="{30156B40-BC2E-4039-A7E5-97B8BC61C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2143" y="12110357"/>
          <a:ext cx="897888" cy="903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2016329</xdr:colOff>
      <xdr:row>9</xdr:row>
      <xdr:rowOff>817295</xdr:rowOff>
    </xdr:from>
    <xdr:to>
      <xdr:col>3</xdr:col>
      <xdr:colOff>2557093</xdr:colOff>
      <xdr:row>9</xdr:row>
      <xdr:rowOff>1295025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5747F649-371F-4B8F-ADBC-BC3B82C16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69381" y="12259665"/>
          <a:ext cx="540764" cy="477730"/>
        </a:xfrm>
        <a:prstGeom prst="rect">
          <a:avLst/>
        </a:prstGeom>
      </xdr:spPr>
    </xdr:pic>
    <xdr:clientData/>
  </xdr:twoCellAnchor>
  <xdr:twoCellAnchor editAs="oneCell">
    <xdr:from>
      <xdr:col>3</xdr:col>
      <xdr:colOff>98961</xdr:colOff>
      <xdr:row>14</xdr:row>
      <xdr:rowOff>918111</xdr:rowOff>
    </xdr:from>
    <xdr:to>
      <xdr:col>3</xdr:col>
      <xdr:colOff>910436</xdr:colOff>
      <xdr:row>14</xdr:row>
      <xdr:rowOff>1709128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id="{AC3E1EB9-9093-47D4-B2F1-2991C234F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2013" y="19423825"/>
          <a:ext cx="811475" cy="791017"/>
        </a:xfrm>
        <a:prstGeom prst="rect">
          <a:avLst/>
        </a:prstGeom>
      </xdr:spPr>
    </xdr:pic>
    <xdr:clientData/>
  </xdr:twoCellAnchor>
  <xdr:twoCellAnchor editAs="oneCell">
    <xdr:from>
      <xdr:col>3</xdr:col>
      <xdr:colOff>111331</xdr:colOff>
      <xdr:row>15</xdr:row>
      <xdr:rowOff>880135</xdr:rowOff>
    </xdr:from>
    <xdr:to>
      <xdr:col>3</xdr:col>
      <xdr:colOff>922806</xdr:colOff>
      <xdr:row>15</xdr:row>
      <xdr:rowOff>1671152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134052DC-8EED-479D-A7ED-690F77326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4383" y="21315590"/>
          <a:ext cx="811475" cy="791017"/>
        </a:xfrm>
        <a:prstGeom prst="rect">
          <a:avLst/>
        </a:prstGeom>
      </xdr:spPr>
    </xdr:pic>
    <xdr:clientData/>
  </xdr:twoCellAnchor>
  <xdr:twoCellAnchor editAs="oneCell">
    <xdr:from>
      <xdr:col>3</xdr:col>
      <xdr:colOff>1051461</xdr:colOff>
      <xdr:row>14</xdr:row>
      <xdr:rowOff>880134</xdr:rowOff>
    </xdr:from>
    <xdr:to>
      <xdr:col>3</xdr:col>
      <xdr:colOff>1949349</xdr:colOff>
      <xdr:row>14</xdr:row>
      <xdr:rowOff>1783153</xdr:rowOff>
    </xdr:to>
    <xdr:pic>
      <xdr:nvPicPr>
        <xdr:cNvPr id="34" name="Obrázek 33" descr="logo">
          <a:extLst>
            <a:ext uri="{FF2B5EF4-FFF2-40B4-BE49-F238E27FC236}">
              <a16:creationId xmlns:a16="http://schemas.microsoft.com/office/drawing/2014/main" id="{87890B42-A503-48C2-8A81-E722DC2A8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4513" y="19385848"/>
          <a:ext cx="897888" cy="903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1026721</xdr:colOff>
      <xdr:row>15</xdr:row>
      <xdr:rowOff>841167</xdr:rowOff>
    </xdr:from>
    <xdr:to>
      <xdr:col>3</xdr:col>
      <xdr:colOff>1924609</xdr:colOff>
      <xdr:row>15</xdr:row>
      <xdr:rowOff>1744186</xdr:rowOff>
    </xdr:to>
    <xdr:pic>
      <xdr:nvPicPr>
        <xdr:cNvPr id="35" name="Obrázek 34" descr="logo">
          <a:extLst>
            <a:ext uri="{FF2B5EF4-FFF2-40B4-BE49-F238E27FC236}">
              <a16:creationId xmlns:a16="http://schemas.microsoft.com/office/drawing/2014/main" id="{6C929DC9-E09F-4008-B286-8146FA648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9773" y="21276622"/>
          <a:ext cx="897888" cy="903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2164773</xdr:colOff>
      <xdr:row>14</xdr:row>
      <xdr:rowOff>1105395</xdr:rowOff>
    </xdr:from>
    <xdr:to>
      <xdr:col>3</xdr:col>
      <xdr:colOff>2705537</xdr:colOff>
      <xdr:row>14</xdr:row>
      <xdr:rowOff>1583125</xdr:rowOff>
    </xdr:to>
    <xdr:pic>
      <xdr:nvPicPr>
        <xdr:cNvPr id="36" name="Obrázek 35">
          <a:extLst>
            <a:ext uri="{FF2B5EF4-FFF2-40B4-BE49-F238E27FC236}">
              <a16:creationId xmlns:a16="http://schemas.microsoft.com/office/drawing/2014/main" id="{0E5E16CD-D1F3-41C1-BDE1-A42BF062D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17825" y="19611109"/>
          <a:ext cx="540764" cy="477730"/>
        </a:xfrm>
        <a:prstGeom prst="rect">
          <a:avLst/>
        </a:prstGeom>
      </xdr:spPr>
    </xdr:pic>
    <xdr:clientData/>
  </xdr:twoCellAnchor>
  <xdr:twoCellAnchor editAs="oneCell">
    <xdr:from>
      <xdr:col>3</xdr:col>
      <xdr:colOff>2127663</xdr:colOff>
      <xdr:row>15</xdr:row>
      <xdr:rowOff>1026473</xdr:rowOff>
    </xdr:from>
    <xdr:to>
      <xdr:col>3</xdr:col>
      <xdr:colOff>2668427</xdr:colOff>
      <xdr:row>15</xdr:row>
      <xdr:rowOff>1504203</xdr:rowOff>
    </xdr:to>
    <xdr:pic>
      <xdr:nvPicPr>
        <xdr:cNvPr id="37" name="Obrázek 36">
          <a:extLst>
            <a:ext uri="{FF2B5EF4-FFF2-40B4-BE49-F238E27FC236}">
              <a16:creationId xmlns:a16="http://schemas.microsoft.com/office/drawing/2014/main" id="{E2768515-6390-4ECF-B6DF-BA7FD0640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80715" y="21461928"/>
          <a:ext cx="540764" cy="477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I20" sqref="I20"/>
    </sheetView>
  </sheetViews>
  <sheetFormatPr defaultRowHeight="15"/>
  <cols>
    <col min="2" max="2" width="35.85546875" customWidth="1"/>
    <col min="3" max="3" width="27.7109375" customWidth="1"/>
  </cols>
  <sheetData>
    <row r="1" spans="1:5">
      <c r="A1" t="s">
        <v>0</v>
      </c>
    </row>
    <row r="2" spans="1:5">
      <c r="A2" t="s">
        <v>1</v>
      </c>
    </row>
    <row r="3" spans="1:5">
      <c r="A3" s="74" t="s">
        <v>2</v>
      </c>
    </row>
    <row r="5" spans="1:5">
      <c r="A5" s="58"/>
      <c r="B5" s="59"/>
      <c r="C5" s="75" t="s">
        <v>3</v>
      </c>
    </row>
    <row r="6" spans="1:5" ht="18.75" customHeight="1">
      <c r="A6" s="60">
        <v>1</v>
      </c>
      <c r="B6" s="66" t="s">
        <v>4</v>
      </c>
      <c r="C6" s="61" t="e">
        <f>#REF!</f>
        <v>#REF!</v>
      </c>
    </row>
    <row r="7" spans="1:5" ht="18.75" customHeight="1">
      <c r="A7" s="60">
        <v>2</v>
      </c>
      <c r="B7" s="66" t="s">
        <v>5</v>
      </c>
      <c r="C7" s="61">
        <f>'gastro-chemie'!K25</f>
        <v>0</v>
      </c>
    </row>
    <row r="8" spans="1:5" ht="22.5" customHeight="1">
      <c r="A8" s="62"/>
      <c r="B8" s="63" t="s">
        <v>6</v>
      </c>
      <c r="C8" s="64" t="e">
        <f>SUM(C6:C7)</f>
        <v>#REF!</v>
      </c>
    </row>
    <row r="11" spans="1:5">
      <c r="A11" s="65" t="s">
        <v>7</v>
      </c>
      <c r="B11" s="65"/>
      <c r="C11" s="65"/>
      <c r="D11" s="65"/>
      <c r="E11" s="65"/>
    </row>
  </sheetData>
  <hyperlinks>
    <hyperlink ref="B6" location="'uklidové, čistící prostředky '!A1" display="uklidové, čistící prostředky "/>
    <hyperlink ref="B7" location="'gastro-chemie'!A1" display="gastro-chemie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tabSelected="1" zoomScale="77" zoomScaleNormal="77" workbookViewId="0">
      <selection activeCell="C1" sqref="C1"/>
    </sheetView>
  </sheetViews>
  <sheetFormatPr defaultRowHeight="15"/>
  <cols>
    <col min="2" max="2" width="45.7109375" customWidth="1"/>
    <col min="3" max="3" width="48.140625" style="2" customWidth="1"/>
    <col min="4" max="4" width="44" style="2" customWidth="1"/>
    <col min="5" max="5" width="20.7109375" style="2" customWidth="1"/>
    <col min="6" max="6" width="51.140625" style="2" customWidth="1"/>
    <col min="7" max="8" width="13.7109375" style="2" customWidth="1"/>
    <col min="9" max="9" width="14" style="2" customWidth="1"/>
    <col min="10" max="10" width="22.28515625" style="2" customWidth="1"/>
    <col min="11" max="11" width="22" style="4" customWidth="1"/>
    <col min="12" max="12" width="54.28515625" customWidth="1"/>
    <col min="13" max="13" width="19.140625" customWidth="1"/>
    <col min="14" max="14" width="12.85546875" bestFit="1" customWidth="1"/>
  </cols>
  <sheetData>
    <row r="1" spans="1:13" ht="24.95" customHeight="1">
      <c r="B1" s="76" t="s">
        <v>88</v>
      </c>
      <c r="C1" s="77"/>
    </row>
    <row r="2" spans="1:13" ht="24.95" customHeight="1" thickBot="1">
      <c r="B2" s="76" t="s">
        <v>89</v>
      </c>
      <c r="C2" s="77"/>
    </row>
    <row r="3" spans="1:13" ht="79.5" thickBot="1">
      <c r="A3" s="5"/>
      <c r="B3" s="6" t="s">
        <v>16</v>
      </c>
      <c r="C3" s="7" t="s">
        <v>17</v>
      </c>
      <c r="D3" s="8" t="s">
        <v>18</v>
      </c>
      <c r="E3" s="9" t="s">
        <v>19</v>
      </c>
      <c r="F3" s="10" t="s">
        <v>21</v>
      </c>
      <c r="G3" s="67" t="s">
        <v>22</v>
      </c>
      <c r="H3" s="67" t="s">
        <v>20</v>
      </c>
      <c r="I3" s="67" t="s">
        <v>8</v>
      </c>
      <c r="J3" s="11" t="s">
        <v>84</v>
      </c>
      <c r="K3" s="51" t="s">
        <v>23</v>
      </c>
      <c r="L3" s="53" t="s">
        <v>9</v>
      </c>
      <c r="M3" s="54" t="s">
        <v>10</v>
      </c>
    </row>
    <row r="4" spans="1:13" ht="165" customHeight="1" thickBot="1">
      <c r="A4" s="12">
        <v>1</v>
      </c>
      <c r="B4" s="13" t="s">
        <v>24</v>
      </c>
      <c r="C4" s="14" t="s">
        <v>25</v>
      </c>
      <c r="D4" s="81" t="s">
        <v>85</v>
      </c>
      <c r="E4" s="15" t="s">
        <v>26</v>
      </c>
      <c r="F4" s="16" t="s">
        <v>27</v>
      </c>
      <c r="G4" s="68" t="s">
        <v>28</v>
      </c>
      <c r="H4" s="68">
        <v>1300</v>
      </c>
      <c r="I4" s="68" t="s">
        <v>11</v>
      </c>
      <c r="J4" s="17"/>
      <c r="K4" s="52">
        <f>+H4*J4</f>
        <v>0</v>
      </c>
      <c r="L4" s="55"/>
      <c r="M4" s="56"/>
    </row>
    <row r="5" spans="1:13" ht="159" customHeight="1" thickBot="1">
      <c r="A5" s="12">
        <v>2</v>
      </c>
      <c r="B5" s="18" t="s">
        <v>29</v>
      </c>
      <c r="C5" s="19" t="s">
        <v>30</v>
      </c>
      <c r="D5" s="82" t="s">
        <v>86</v>
      </c>
      <c r="E5" s="21" t="s">
        <v>26</v>
      </c>
      <c r="F5" s="16" t="s">
        <v>31</v>
      </c>
      <c r="G5" s="68" t="s">
        <v>28</v>
      </c>
      <c r="H5" s="68">
        <v>150</v>
      </c>
      <c r="I5" s="68" t="s">
        <v>11</v>
      </c>
      <c r="J5" s="17"/>
      <c r="K5" s="52">
        <f t="shared" ref="K5:K24" si="0">+H5*J5</f>
        <v>0</v>
      </c>
      <c r="L5" s="3"/>
      <c r="M5" s="57"/>
    </row>
    <row r="6" spans="1:13" ht="132.75" customHeight="1" thickBot="1">
      <c r="A6" s="12">
        <v>3</v>
      </c>
      <c r="B6" s="18" t="s">
        <v>32</v>
      </c>
      <c r="C6" s="19" t="s">
        <v>33</v>
      </c>
      <c r="D6" s="82" t="s">
        <v>85</v>
      </c>
      <c r="E6" s="21" t="s">
        <v>26</v>
      </c>
      <c r="F6" s="22" t="s">
        <v>34</v>
      </c>
      <c r="G6" s="69" t="s">
        <v>35</v>
      </c>
      <c r="H6" s="69">
        <v>600</v>
      </c>
      <c r="I6" s="69" t="s">
        <v>36</v>
      </c>
      <c r="J6" s="17"/>
      <c r="K6" s="52">
        <f t="shared" si="0"/>
        <v>0</v>
      </c>
      <c r="L6" s="3"/>
      <c r="M6" s="57"/>
    </row>
    <row r="7" spans="1:13" ht="117" customHeight="1" thickBot="1">
      <c r="A7" s="12">
        <v>4</v>
      </c>
      <c r="B7" s="23" t="s">
        <v>37</v>
      </c>
      <c r="C7" s="24" t="s">
        <v>38</v>
      </c>
      <c r="D7" s="83" t="s">
        <v>87</v>
      </c>
      <c r="E7" s="21" t="s">
        <v>26</v>
      </c>
      <c r="F7" s="22" t="s">
        <v>39</v>
      </c>
      <c r="G7" s="69" t="s">
        <v>35</v>
      </c>
      <c r="H7" s="69">
        <v>150</v>
      </c>
      <c r="I7" s="69" t="s">
        <v>36</v>
      </c>
      <c r="J7" s="17"/>
      <c r="K7" s="52">
        <f t="shared" si="0"/>
        <v>0</v>
      </c>
      <c r="L7" s="3"/>
      <c r="M7" s="57"/>
    </row>
    <row r="8" spans="1:13" ht="90.75" customHeight="1" thickBot="1">
      <c r="A8" s="12">
        <v>5</v>
      </c>
      <c r="B8" s="25" t="s">
        <v>40</v>
      </c>
      <c r="C8" s="20" t="s">
        <v>41</v>
      </c>
      <c r="E8" s="26" t="s">
        <v>42</v>
      </c>
      <c r="F8" s="16" t="s">
        <v>43</v>
      </c>
      <c r="G8" s="68" t="s">
        <v>44</v>
      </c>
      <c r="H8" s="68">
        <v>80</v>
      </c>
      <c r="I8" s="68" t="s">
        <v>11</v>
      </c>
      <c r="J8" s="17"/>
      <c r="K8" s="52">
        <f t="shared" si="0"/>
        <v>0</v>
      </c>
      <c r="L8" s="3"/>
      <c r="M8" s="57"/>
    </row>
    <row r="9" spans="1:13" ht="109.5" customHeight="1" thickBot="1">
      <c r="A9" s="12">
        <v>6</v>
      </c>
      <c r="B9" s="27" t="s">
        <v>45</v>
      </c>
      <c r="C9" s="14" t="s">
        <v>46</v>
      </c>
      <c r="D9" s="20"/>
      <c r="E9" s="21" t="s">
        <v>42</v>
      </c>
      <c r="F9" s="16" t="s">
        <v>47</v>
      </c>
      <c r="G9" s="68" t="s">
        <v>35</v>
      </c>
      <c r="H9" s="68">
        <v>1300</v>
      </c>
      <c r="I9" s="68" t="s">
        <v>36</v>
      </c>
      <c r="J9" s="17"/>
      <c r="K9" s="52">
        <f t="shared" si="0"/>
        <v>0</v>
      </c>
      <c r="L9" s="3"/>
      <c r="M9" s="57"/>
    </row>
    <row r="10" spans="1:13" ht="155.25" customHeight="1" thickBot="1">
      <c r="A10" s="12">
        <v>7</v>
      </c>
      <c r="B10" s="18" t="s">
        <v>48</v>
      </c>
      <c r="C10" s="19" t="s">
        <v>49</v>
      </c>
      <c r="D10" s="82" t="s">
        <v>90</v>
      </c>
      <c r="E10" s="21" t="s">
        <v>26</v>
      </c>
      <c r="F10" s="28" t="s">
        <v>50</v>
      </c>
      <c r="G10" s="70" t="s">
        <v>35</v>
      </c>
      <c r="H10" s="70">
        <v>150</v>
      </c>
      <c r="I10" s="70" t="s">
        <v>36</v>
      </c>
      <c r="J10" s="17"/>
      <c r="K10" s="52">
        <f t="shared" si="0"/>
        <v>0</v>
      </c>
      <c r="L10" s="3"/>
      <c r="M10" s="57"/>
    </row>
    <row r="11" spans="1:13" ht="120" customHeight="1" thickBot="1">
      <c r="A11" s="12">
        <v>8</v>
      </c>
      <c r="B11" s="27" t="s">
        <v>51</v>
      </c>
      <c r="C11" s="19" t="s">
        <v>52</v>
      </c>
      <c r="D11" s="20"/>
      <c r="E11" s="21" t="s">
        <v>26</v>
      </c>
      <c r="F11" s="16" t="s">
        <v>53</v>
      </c>
      <c r="G11" s="68" t="s">
        <v>35</v>
      </c>
      <c r="H11" s="68">
        <v>80</v>
      </c>
      <c r="I11" s="68" t="s">
        <v>36</v>
      </c>
      <c r="J11" s="17"/>
      <c r="K11" s="52">
        <f t="shared" si="0"/>
        <v>0</v>
      </c>
      <c r="L11" s="3"/>
      <c r="M11" s="57"/>
    </row>
    <row r="12" spans="1:13" ht="115.5" thickBot="1">
      <c r="A12" s="12">
        <v>9</v>
      </c>
      <c r="B12" s="27" t="s">
        <v>54</v>
      </c>
      <c r="C12" s="19" t="s">
        <v>55</v>
      </c>
      <c r="D12" s="20" t="s">
        <v>56</v>
      </c>
      <c r="E12" s="21" t="s">
        <v>26</v>
      </c>
      <c r="F12" s="28" t="s">
        <v>57</v>
      </c>
      <c r="G12" s="70" t="s">
        <v>35</v>
      </c>
      <c r="H12" s="70">
        <v>170</v>
      </c>
      <c r="I12" s="70" t="s">
        <v>36</v>
      </c>
      <c r="J12" s="17"/>
      <c r="K12" s="52">
        <f t="shared" si="0"/>
        <v>0</v>
      </c>
      <c r="L12" s="3"/>
      <c r="M12" s="57"/>
    </row>
    <row r="13" spans="1:13" ht="102" customHeight="1" thickBot="1">
      <c r="A13" s="12">
        <v>10</v>
      </c>
      <c r="B13" s="27" t="s">
        <v>58</v>
      </c>
      <c r="C13" s="19" t="s">
        <v>59</v>
      </c>
      <c r="D13" s="20"/>
      <c r="E13" s="21" t="s">
        <v>26</v>
      </c>
      <c r="F13" s="28" t="s">
        <v>60</v>
      </c>
      <c r="G13" s="70" t="s">
        <v>35</v>
      </c>
      <c r="H13" s="70">
        <v>1500</v>
      </c>
      <c r="I13" s="70" t="s">
        <v>36</v>
      </c>
      <c r="J13" s="17"/>
      <c r="K13" s="52">
        <f t="shared" si="0"/>
        <v>0</v>
      </c>
      <c r="L13" s="3"/>
      <c r="M13" s="57"/>
    </row>
    <row r="14" spans="1:13" ht="63" customHeight="1" thickBot="1">
      <c r="A14" s="12">
        <v>11</v>
      </c>
      <c r="B14" s="27" t="s">
        <v>61</v>
      </c>
      <c r="C14" s="19" t="s">
        <v>62</v>
      </c>
      <c r="D14" s="20" t="s">
        <v>63</v>
      </c>
      <c r="E14" s="21" t="s">
        <v>26</v>
      </c>
      <c r="F14" s="16" t="s">
        <v>64</v>
      </c>
      <c r="G14" s="68" t="s">
        <v>28</v>
      </c>
      <c r="H14" s="68">
        <v>100</v>
      </c>
      <c r="I14" s="68" t="s">
        <v>11</v>
      </c>
      <c r="J14" s="17"/>
      <c r="K14" s="52">
        <f t="shared" si="0"/>
        <v>0</v>
      </c>
      <c r="L14" s="3"/>
      <c r="M14" s="57"/>
    </row>
    <row r="15" spans="1:13" ht="151.5" customHeight="1" thickBot="1">
      <c r="A15" s="12">
        <v>12</v>
      </c>
      <c r="B15" s="18" t="s">
        <v>65</v>
      </c>
      <c r="C15" s="19" t="s">
        <v>66</v>
      </c>
      <c r="D15" s="82" t="s">
        <v>90</v>
      </c>
      <c r="E15" s="21" t="s">
        <v>26</v>
      </c>
      <c r="F15" s="28" t="s">
        <v>67</v>
      </c>
      <c r="G15" s="70" t="s">
        <v>35</v>
      </c>
      <c r="H15" s="70">
        <v>100</v>
      </c>
      <c r="I15" s="70" t="s">
        <v>36</v>
      </c>
      <c r="J15" s="17"/>
      <c r="K15" s="52">
        <f t="shared" si="0"/>
        <v>0</v>
      </c>
      <c r="L15" s="3"/>
      <c r="M15" s="57"/>
    </row>
    <row r="16" spans="1:13" ht="149.25" customHeight="1" thickBot="1">
      <c r="A16" s="12">
        <v>13</v>
      </c>
      <c r="B16" s="18" t="s">
        <v>68</v>
      </c>
      <c r="C16" s="19" t="s">
        <v>69</v>
      </c>
      <c r="D16" s="82" t="s">
        <v>90</v>
      </c>
      <c r="E16" s="21" t="s">
        <v>26</v>
      </c>
      <c r="F16" s="29" t="s">
        <v>67</v>
      </c>
      <c r="G16" s="71" t="s">
        <v>35</v>
      </c>
      <c r="H16" s="71">
        <v>10</v>
      </c>
      <c r="I16" s="71" t="s">
        <v>36</v>
      </c>
      <c r="J16" s="17"/>
      <c r="K16" s="52">
        <f t="shared" si="0"/>
        <v>0</v>
      </c>
      <c r="L16" s="3"/>
      <c r="M16" s="57"/>
    </row>
    <row r="17" spans="1:13" ht="82.5" customHeight="1" thickBot="1">
      <c r="A17" s="12">
        <v>14</v>
      </c>
      <c r="B17" s="30" t="s">
        <v>70</v>
      </c>
      <c r="C17" s="31" t="s">
        <v>71</v>
      </c>
      <c r="D17" s="32"/>
      <c r="E17" s="33" t="s">
        <v>42</v>
      </c>
      <c r="F17" s="1"/>
      <c r="G17" s="72" t="s">
        <v>14</v>
      </c>
      <c r="H17" s="72">
        <v>710</v>
      </c>
      <c r="I17" s="72" t="s">
        <v>36</v>
      </c>
      <c r="J17" s="34"/>
      <c r="K17" s="52">
        <f t="shared" si="0"/>
        <v>0</v>
      </c>
      <c r="L17" s="3"/>
      <c r="M17" s="57"/>
    </row>
    <row r="18" spans="1:13" ht="74.25" customHeight="1" thickBot="1">
      <c r="A18" s="12">
        <v>15</v>
      </c>
      <c r="B18" s="35" t="s">
        <v>72</v>
      </c>
      <c r="C18" s="36" t="s">
        <v>73</v>
      </c>
      <c r="D18" s="37"/>
      <c r="E18" s="33" t="s">
        <v>42</v>
      </c>
      <c r="F18" s="1"/>
      <c r="G18" s="72" t="s">
        <v>14</v>
      </c>
      <c r="H18" s="72">
        <v>850</v>
      </c>
      <c r="I18" s="72" t="s">
        <v>36</v>
      </c>
      <c r="J18" s="34"/>
      <c r="K18" s="52">
        <f t="shared" si="0"/>
        <v>0</v>
      </c>
      <c r="L18" s="3"/>
      <c r="M18" s="57"/>
    </row>
    <row r="19" spans="1:13" ht="117" customHeight="1" thickBot="1">
      <c r="A19" s="12">
        <v>16</v>
      </c>
      <c r="B19" s="30" t="s">
        <v>74</v>
      </c>
      <c r="C19" s="31" t="s">
        <v>75</v>
      </c>
      <c r="D19" s="38"/>
      <c r="E19" s="33" t="s">
        <v>42</v>
      </c>
      <c r="F19" s="1"/>
      <c r="G19" s="72" t="s">
        <v>35</v>
      </c>
      <c r="H19" s="72">
        <v>400</v>
      </c>
      <c r="I19" s="72" t="s">
        <v>36</v>
      </c>
      <c r="J19" s="34"/>
      <c r="K19" s="52">
        <f t="shared" si="0"/>
        <v>0</v>
      </c>
      <c r="L19" s="3"/>
      <c r="M19" s="57"/>
    </row>
    <row r="20" spans="1:13" ht="90" customHeight="1" thickBot="1">
      <c r="A20" s="12">
        <v>17</v>
      </c>
      <c r="B20" s="30" t="s">
        <v>76</v>
      </c>
      <c r="C20" s="31" t="s">
        <v>77</v>
      </c>
      <c r="D20" s="38"/>
      <c r="E20" s="33" t="s">
        <v>42</v>
      </c>
      <c r="F20" s="1"/>
      <c r="G20" s="72" t="s">
        <v>12</v>
      </c>
      <c r="H20" s="72">
        <v>400</v>
      </c>
      <c r="I20" s="72" t="s">
        <v>36</v>
      </c>
      <c r="J20" s="34"/>
      <c r="K20" s="52">
        <f t="shared" si="0"/>
        <v>0</v>
      </c>
      <c r="L20" s="3"/>
      <c r="M20" s="57"/>
    </row>
    <row r="21" spans="1:13" ht="117.75" customHeight="1" thickBot="1">
      <c r="A21" s="39">
        <v>18</v>
      </c>
      <c r="B21" s="40" t="s">
        <v>78</v>
      </c>
      <c r="C21" s="41" t="s">
        <v>79</v>
      </c>
      <c r="D21" s="42"/>
      <c r="E21" s="43" t="s">
        <v>42</v>
      </c>
      <c r="F21" s="44"/>
      <c r="G21" s="73" t="s">
        <v>35</v>
      </c>
      <c r="H21" s="73">
        <v>500</v>
      </c>
      <c r="I21" s="73" t="s">
        <v>36</v>
      </c>
      <c r="J21" s="45"/>
      <c r="K21" s="52">
        <f t="shared" si="0"/>
        <v>0</v>
      </c>
      <c r="L21" s="3"/>
      <c r="M21" s="57"/>
    </row>
    <row r="22" spans="1:13" ht="26.25" thickBot="1">
      <c r="A22" s="39">
        <v>19</v>
      </c>
      <c r="B22" s="40" t="s">
        <v>80</v>
      </c>
      <c r="C22" s="41" t="s">
        <v>81</v>
      </c>
      <c r="D22" s="42"/>
      <c r="E22" s="43"/>
      <c r="F22" s="1"/>
      <c r="G22" s="1"/>
      <c r="H22" s="1">
        <v>1</v>
      </c>
      <c r="I22" s="1" t="s">
        <v>13</v>
      </c>
      <c r="J22" s="46"/>
      <c r="K22" s="52">
        <f t="shared" si="0"/>
        <v>0</v>
      </c>
      <c r="L22" s="3"/>
      <c r="M22" s="57"/>
    </row>
    <row r="23" spans="1:13" ht="15.75" thickBot="1">
      <c r="A23" s="12">
        <v>20</v>
      </c>
      <c r="B23" s="47" t="s">
        <v>82</v>
      </c>
      <c r="C23" s="31"/>
      <c r="D23" s="32"/>
      <c r="E23" s="33"/>
      <c r="F23" s="1"/>
      <c r="G23" s="1"/>
      <c r="H23" s="1">
        <v>1</v>
      </c>
      <c r="I23" s="1" t="s">
        <v>13</v>
      </c>
      <c r="J23" s="46"/>
      <c r="K23" s="52">
        <f t="shared" si="0"/>
        <v>0</v>
      </c>
      <c r="L23" s="3"/>
      <c r="M23" s="57"/>
    </row>
    <row r="24" spans="1:13" ht="26.25" thickBot="1">
      <c r="A24" s="12">
        <v>21</v>
      </c>
      <c r="B24" s="47" t="s">
        <v>83</v>
      </c>
      <c r="C24" s="31"/>
      <c r="D24" s="32"/>
      <c r="E24" s="33"/>
      <c r="F24" s="1"/>
      <c r="G24" s="1"/>
      <c r="H24" s="1">
        <v>1</v>
      </c>
      <c r="I24" s="1" t="s">
        <v>13</v>
      </c>
      <c r="J24" s="46"/>
      <c r="K24" s="52">
        <f t="shared" si="0"/>
        <v>0</v>
      </c>
      <c r="L24" s="3"/>
      <c r="M24" s="57"/>
    </row>
    <row r="25" spans="1:13" ht="16.5" thickBot="1">
      <c r="A25" s="78"/>
      <c r="B25" s="79"/>
      <c r="C25" s="80"/>
      <c r="D25" s="80"/>
      <c r="E25" s="80"/>
      <c r="F25" s="80"/>
      <c r="G25" s="48"/>
      <c r="H25" s="48"/>
      <c r="I25" s="48"/>
      <c r="J25" s="49"/>
      <c r="K25" s="50">
        <f>SUM(K4:K24)</f>
        <v>0</v>
      </c>
    </row>
    <row r="29" spans="1:13">
      <c r="B29" s="65" t="s">
        <v>15</v>
      </c>
    </row>
  </sheetData>
  <mergeCells count="1">
    <mergeCell ref="A25:F25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2" ma:contentTypeDescription="Vytvoří nový dokument" ma:contentTypeScope="" ma:versionID="7c6e4bd0198e38e20cc93e32d009f0e8">
  <xsd:schema xmlns:xsd="http://www.w3.org/2001/XMLSchema" xmlns:xs="http://www.w3.org/2001/XMLSchema" xmlns:p="http://schemas.microsoft.com/office/2006/metadata/properties" xmlns:ns2="44581704-53ce-4cf0-bc92-473e606c1697" targetNamespace="http://schemas.microsoft.com/office/2006/metadata/properties" ma:root="true" ma:fieldsID="bd3a9012c1b5b64faf1fcc1f3c490ef7" ns2:_="">
    <xsd:import namespace="44581704-53ce-4cf0-bc92-473e606c16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4BD7F1-51FB-4E65-8410-5FEC061FAA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52D219-3597-490E-8A4F-8A615C1009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AD5286B-E7D3-4EE3-8FED-1EE8279497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581704-53ce-4cf0-bc92-473e606c16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gastro-chemie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Miroslav</dc:creator>
  <cp:keywords/>
  <dc:description/>
  <cp:lastModifiedBy>Slováková Daniela</cp:lastModifiedBy>
  <cp:revision/>
  <dcterms:created xsi:type="dcterms:W3CDTF">2021-02-01T12:13:58Z</dcterms:created>
  <dcterms:modified xsi:type="dcterms:W3CDTF">2023-05-17T08:37:29Z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</Properties>
</file>