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730" windowHeight="11760" activeTab="0"/>
  </bookViews>
  <sheets>
    <sheet name="Model pro stanovení NC v 1. r" sheetId="1" r:id="rId1"/>
    <sheet name="ceník na rok 2018" sheetId="2" r:id="rId2"/>
    <sheet name="ceník na rok 2019" sheetId="3" r:id="rId3"/>
    <sheet name="ceník na rok 2020" sheetId="4" r:id="rId4"/>
    <sheet name="cenik na rok 2021" sheetId="5" r:id="rId5"/>
  </sheets>
  <definedNames>
    <definedName name="_xlnm.Print_Area" localSheetId="0">'Model pro stanovení NC v 1. r'!$A$1:$G$176</definedName>
  </definedNames>
  <calcPr fullCalcOnLoad="1"/>
</workbook>
</file>

<file path=xl/sharedStrings.xml><?xml version="1.0" encoding="utf-8"?>
<sst xmlns="http://schemas.openxmlformats.org/spreadsheetml/2006/main" count="1678" uniqueCount="190">
  <si>
    <t>Název</t>
  </si>
  <si>
    <t>mycí, čistící a dezinfekční prostředky</t>
  </si>
  <si>
    <t>ostatní drogerie</t>
  </si>
  <si>
    <t>P.č.</t>
  </si>
  <si>
    <t>Množství</t>
  </si>
  <si>
    <t>Jednotka</t>
  </si>
  <si>
    <t>balení</t>
  </si>
  <si>
    <t>ks</t>
  </si>
  <si>
    <t xml:space="preserve">tekutý univerzální čistící písek, balení 600 g (Real, Krystal apod.) </t>
  </si>
  <si>
    <t>Odkaz na položku ceníku</t>
  </si>
  <si>
    <t>pořadač pákový A4/R5 cm kartonový (různé barvy)</t>
  </si>
  <si>
    <t>pořadač pákový A4/R7,5 cm kartonový (různé barvy)</t>
  </si>
  <si>
    <t>pořadač pákový A4/R7,5 cm plast (různé barvy)</t>
  </si>
  <si>
    <t>samolepící bločky 75x75 mm, mix barev (1 ks=400 lístků)</t>
  </si>
  <si>
    <t>blok špalík 9 x 9 cm x 5 cm, bílý, lepený</t>
  </si>
  <si>
    <t>toaletní papír jumbo do zásobníku, 24 cm, 2 vrstvý (6 rolí v balení)</t>
  </si>
  <si>
    <t>obal zakládací ("U") čirý, hladký, A4 s EURO děrováním,min 75 micronů (balení= 100 ks)</t>
  </si>
  <si>
    <t>obal zakládací ("U") s rozšířenou kapacitou, A4 s EURO děrováním, min 100 micronů (balení= 50 ks)</t>
  </si>
  <si>
    <t>motouz umělý 250 g, návin cca 100 m, tlouška vlákna cca 2 mm</t>
  </si>
  <si>
    <t>motouz přírodní 100 g, návin cca 100 m, tlouška vlákna cca 1,5 mm</t>
  </si>
  <si>
    <t>plastové desky s chlopněmi a gumičkou, A4, tlouška materiálu 0,5 mm, různé barvy (ks)</t>
  </si>
  <si>
    <t>jednodeska A4 s klipem, různé barvy</t>
  </si>
  <si>
    <t>nástěnka korková, dřevěný rám, 90 x 60 cm</t>
  </si>
  <si>
    <t xml:space="preserve">korekční strojek s páskou, min. 4,2 mm x 12m </t>
  </si>
  <si>
    <t>nůžky 17 cm, kancel.</t>
  </si>
  <si>
    <t>nůžky 15 cm, kancel.</t>
  </si>
  <si>
    <t>nůžky 21 cm kancel.</t>
  </si>
  <si>
    <t>dřevěný smeták tyčí, přírodní vlákno</t>
  </si>
  <si>
    <t>krém na ruce s antibakteriálními účinky, 85 nebo 100 ml</t>
  </si>
  <si>
    <r>
      <rPr>
        <sz val="11"/>
        <rFont val="Arial"/>
        <family val="2"/>
      </rPr>
      <t>krém na ruce promašťující,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85 nebo 100 ml</t>
    </r>
  </si>
  <si>
    <t>krém na ruce regeneračně promašťující s výtažkem měsíčku lékařského, 85 nebo 100 ml</t>
  </si>
  <si>
    <t>prostředek určený k dezinfekci vody a povrchů, odstraňuje viry, bakterie, balení 1 l (Savo Original, Sanitol apod.)</t>
  </si>
  <si>
    <t>prostředek na ruční mytí nádobí, balení 450 ml až 1000 ml, (Jar, Pur, Lena, Star, Power apod.)</t>
  </si>
  <si>
    <t xml:space="preserve">čistící tekutý krém na pevné povrchy (plastové, keramické, porcelánové, chromové apod.), balení 250-500 ml, (Cif apod.) </t>
  </si>
  <si>
    <t>WC gel, balení 750 ml (Trim, Savo WC, Domestos apod.)</t>
  </si>
  <si>
    <t>univerzální desinfekční čistící přípravek s aktibakteriální přísadou na okna, dveře, nádobí atd., 5 l (např. Krystal universal antibakt</t>
  </si>
  <si>
    <t xml:space="preserve">univerzální čistič na vany, umyvadla, WC, odstraňuje vodní kámen, rez a jiné usazeniny, balení 500 ml až 750 ml (Fixinela, Larrin apod.) </t>
  </si>
  <si>
    <t xml:space="preserve">speciální mycí pasta na silně znečištěnou pokožku rukou, balení 320 g až 500 g, (Solvina, Dreumex apod.) </t>
  </si>
  <si>
    <t>mýdlo tekuté s pumpičkou, antibakteriální, 250 - 300 ml v plastu</t>
  </si>
  <si>
    <t xml:space="preserve">obálka C5; samolepící s krycí páskou; recykl., 80 g/m2, béžová, formát 162x229 mm        </t>
  </si>
  <si>
    <t xml:space="preserve">spisové desky mramorované s tkanicí, A4, silný karton, různé barvy </t>
  </si>
  <si>
    <t>Ceníková cena za jednotku bez DPH</t>
  </si>
  <si>
    <t>Nabídková cena za jednotku bez DPH</t>
  </si>
  <si>
    <t>Cena celkem bez DPH</t>
  </si>
  <si>
    <t>papír xerografický A4 80 g, bílý (1 balík =  2 500 listů)</t>
  </si>
  <si>
    <t>balík</t>
  </si>
  <si>
    <t>krabice archivační s víkem 44,5x31x10 cm</t>
  </si>
  <si>
    <t>kniha záznamní A4 tvrdé desky, čistý, linka, 96 listů</t>
  </si>
  <si>
    <t>kniha záznamní A5 tvrdé desky, čistý, linka, 96 listů</t>
  </si>
  <si>
    <t>sešit A5, 40 listů, čistý, linka</t>
  </si>
  <si>
    <t>sešit A4, 40 listů, čistý, linka</t>
  </si>
  <si>
    <t>blok se spirálou po straně, A4 čistý/linka, 80 listů</t>
  </si>
  <si>
    <t>blok se spirálou po straně, A5 čistý/linka, 80 listů</t>
  </si>
  <si>
    <t>samolepící bločky 75x75 mm, žlutý (1 ks=100 lístků)</t>
  </si>
  <si>
    <t>samolepící bločky 51x51 mm, mix barev (1 ks=400 lístků)</t>
  </si>
  <si>
    <t>samolepící bločky 51x38 mm, mix barev (1ks=100 lístků)</t>
  </si>
  <si>
    <t>tekuté mýdlo TORK, 0,5l</t>
  </si>
  <si>
    <t xml:space="preserve">balení </t>
  </si>
  <si>
    <t>pytle na odpadky, 48 mic, 240 l, 10 ks</t>
  </si>
  <si>
    <t xml:space="preserve">role </t>
  </si>
  <si>
    <t>desky papírové se 3 chlopněmi, A4, barevné (balení = 50ks)</t>
  </si>
  <si>
    <t xml:space="preserve">papír xerografický A3 90 g (1 balení =500 listů) </t>
  </si>
  <si>
    <t xml:space="preserve">obal zakládací ("L") A4, min 150 micronů (balení= 10 ks) čirý </t>
  </si>
  <si>
    <t xml:space="preserve">obal zakládací ("L") A4, min 150 micronů (balení= 10 ks) různé barvy </t>
  </si>
  <si>
    <t>desky spisové s drukem A5, mix barev</t>
  </si>
  <si>
    <t xml:space="preserve">desky spisové s drukem A4, čiré </t>
  </si>
  <si>
    <t>lepící tyčinka  na papír Kores 20g</t>
  </si>
  <si>
    <t xml:space="preserve">opravný lak </t>
  </si>
  <si>
    <t>lepící páska transparentní 12 mm x 10 m</t>
  </si>
  <si>
    <t xml:space="preserve">lepící páska transparentní 15 mm x 10 m </t>
  </si>
  <si>
    <t xml:space="preserve">lepící páska transparentní 19 mm x 10 m </t>
  </si>
  <si>
    <t>lepící guma Kores Gumfix, 50g</t>
  </si>
  <si>
    <t>oboustranná lepící páska 50 mm x 5 m</t>
  </si>
  <si>
    <t xml:space="preserve">výstražná páska žluto černá 50 mm x 33 m </t>
  </si>
  <si>
    <t xml:space="preserve">kuličkové pero s gumovým úchopem a plastovým klipem, šíře stopy 0,5mm, modré </t>
  </si>
  <si>
    <t xml:space="preserve">kuličkové pero s gumovým úchopem a plastovým klipem, šíře stopy 0,5mm, červené </t>
  </si>
  <si>
    <t xml:space="preserve">kuličkové pero s gumovým úchopem a plastovým klipem, šíře stopy 0,5mm, černé </t>
  </si>
  <si>
    <t xml:space="preserve">kuličkové pero ICO X-Pen Color, náplň modrá </t>
  </si>
  <si>
    <t xml:space="preserve">ks </t>
  </si>
  <si>
    <t>drátěný trojbox na dokumenty</t>
  </si>
  <si>
    <t xml:space="preserve">sada 4ks zvýrazňovačů Centropen </t>
  </si>
  <si>
    <t>pytle na odpadky zatahovací, 25 mic, 30 l, 20 ks</t>
  </si>
  <si>
    <t>pytle na odpadky zatahovací, 25 mic, 60 l, 15 ks</t>
  </si>
  <si>
    <t xml:space="preserve">magnetická houba na bílé tabule </t>
  </si>
  <si>
    <t>liner Centropen 4611 červený (balení 10 ks)</t>
  </si>
  <si>
    <t>liner Centropen 4611 modrý (balení 10 ks)</t>
  </si>
  <si>
    <t>liner Centropen 4611 zelený (balení 10 ks)</t>
  </si>
  <si>
    <t xml:space="preserve">popisovač na bílé tabule, kulatý hrot, černý </t>
  </si>
  <si>
    <t xml:space="preserve">sada popisovačů na bílou tabuli, 4ks, mix barev </t>
  </si>
  <si>
    <t>liner Centropen Document 2631, 0,35 mm, černý (balení = 10ks)</t>
  </si>
  <si>
    <t>liner Centropen Document 2631, 0,5 mm, černý (balení = 10ks)</t>
  </si>
  <si>
    <t>sešívačka Leitz 5501</t>
  </si>
  <si>
    <t xml:space="preserve">drátky do sešívačky 24/6 </t>
  </si>
  <si>
    <t xml:space="preserve">drátky do sešívačky 5mm </t>
  </si>
  <si>
    <t>mýdlo jemné, 100g</t>
  </si>
  <si>
    <t xml:space="preserve">nástěnka korková, dřevěný rám, 90x 90 cm </t>
  </si>
  <si>
    <t>mop Spontex</t>
  </si>
  <si>
    <t xml:space="preserve">čistič odpadů Krtek, 450 g </t>
  </si>
  <si>
    <t>papír xerografický A4 80g barevný (1 balení = 500 listů)</t>
  </si>
  <si>
    <t xml:space="preserve">obálka bublinková samolepící, bílá, A6, 14 x 23,5 cm </t>
  </si>
  <si>
    <t xml:space="preserve">obálky bublinkové samolepící A5, 20 x 27,5 cm </t>
  </si>
  <si>
    <t>obálky bublinkové samolepící A4, 25 x 35 cm</t>
  </si>
  <si>
    <t>obálka C6, obyčejné, navlhčovací lepidlo</t>
  </si>
  <si>
    <t xml:space="preserve">obálky DL - samolepící s krycí páskou </t>
  </si>
  <si>
    <t xml:space="preserve">obálky DL - okénko vpravo s krycí páskou </t>
  </si>
  <si>
    <t xml:space="preserve">obálka, B4, samolepící, kříž. dno, textil. výztuž </t>
  </si>
  <si>
    <t>gumičky 50mm</t>
  </si>
  <si>
    <t>gumičky 80 mm</t>
  </si>
  <si>
    <t>gumičky 100 mm</t>
  </si>
  <si>
    <t>gumičky mix</t>
  </si>
  <si>
    <t>sešit A6 linkovaný, 40 listů</t>
  </si>
  <si>
    <t>blok A6 čistý</t>
  </si>
  <si>
    <t>blok A6 čistý se spirálou nahoře</t>
  </si>
  <si>
    <t>blok A6 linkovaný</t>
  </si>
  <si>
    <t>blok A6 linkovaný se spirálou nahoře</t>
  </si>
  <si>
    <t>tubusy 45/7 tmavě modré barvy</t>
  </si>
  <si>
    <t>blok A5 linkovaný</t>
  </si>
  <si>
    <t>blok A5 čistý</t>
  </si>
  <si>
    <t>rozešívač drátků</t>
  </si>
  <si>
    <t>sešit linkovaný A4</t>
  </si>
  <si>
    <t>sešit čistý A4</t>
  </si>
  <si>
    <t>termokotouček do pokladen</t>
  </si>
  <si>
    <t>dvojlist linkovaný A4 (1 balení = 200 dvojlistů)</t>
  </si>
  <si>
    <t>diář A4</t>
  </si>
  <si>
    <t>diář A5</t>
  </si>
  <si>
    <t>kapesní diář</t>
  </si>
  <si>
    <t>rozřazovače žluté, 100ks</t>
  </si>
  <si>
    <t>rozřazovače modré, 100ks</t>
  </si>
  <si>
    <t>rozřazovače zelené, 100ks</t>
  </si>
  <si>
    <t>rozřazovače růžové, 100ks</t>
  </si>
  <si>
    <t>rozřazovače mix barev, 100 ks</t>
  </si>
  <si>
    <t>navlhčovací polštářek</t>
  </si>
  <si>
    <t>kuličkové pero se stojánkem, modrá náplň</t>
  </si>
  <si>
    <t>tuhy do mikrotužky 2H, 0,5mm</t>
  </si>
  <si>
    <t>tuhy do mikrotužky, HB, 0,5 mm</t>
  </si>
  <si>
    <t>sešívačka na 50 listů</t>
  </si>
  <si>
    <t>sešívačka na 80 listů</t>
  </si>
  <si>
    <t>kniha vydaných faktur</t>
  </si>
  <si>
    <t>kniha došlých faktur</t>
  </si>
  <si>
    <t>kniha příjemka, výdejka</t>
  </si>
  <si>
    <t>niha pošty s tvrdými deskami</t>
  </si>
  <si>
    <t>děrovačka, výkon 15 listů</t>
  </si>
  <si>
    <t>dovolenka A6, 100 listů</t>
  </si>
  <si>
    <t>visačka s klipem horizontální, 50 ks</t>
  </si>
  <si>
    <t>visačka s klipem vertikální, 50ks</t>
  </si>
  <si>
    <t>visačka combi, 50ks</t>
  </si>
  <si>
    <t>obyčejná tužka Kores Grafitos HB2, balení = 12ks</t>
  </si>
  <si>
    <t>mikrotužka 0,5 mm</t>
  </si>
  <si>
    <t>pryž</t>
  </si>
  <si>
    <t>pryž v tužce</t>
  </si>
  <si>
    <t>pryž náhradní náplně do tužky</t>
  </si>
  <si>
    <t>špalíček barevný lepený 9x9x9 cm</t>
  </si>
  <si>
    <t>špalíček v černé krabičce, nelepený</t>
  </si>
  <si>
    <t>špalíček v bílé krabičce, nelepený</t>
  </si>
  <si>
    <t>desky spisové s drukem DL</t>
  </si>
  <si>
    <t>desky spisové A6 s drukem, balení 5 ks</t>
  </si>
  <si>
    <t>desky spisové A4 s drukem, závěsné</t>
  </si>
  <si>
    <t xml:space="preserve">etikety 70 x 31 mm </t>
  </si>
  <si>
    <t xml:space="preserve">laminovací fólie A4 80 mic </t>
  </si>
  <si>
    <t xml:space="preserve">laminovací fólie A4 100 mic </t>
  </si>
  <si>
    <t xml:space="preserve">laminovací fólie A4 125 mic </t>
  </si>
  <si>
    <t>desky papírové s 1 chlopní A4, různé barvy, balení = 50ks</t>
  </si>
  <si>
    <t>desky papírové se 2 chlopněmi A4, různé barvy, balení = 50 ks</t>
  </si>
  <si>
    <t>desky papírové bez chlopní A4, různé barvy, balení = 50ks</t>
  </si>
  <si>
    <t xml:space="preserve">náhradní blok pro flipchart, A1 </t>
  </si>
  <si>
    <t>pravítko 20 cm</t>
  </si>
  <si>
    <t>pravítko 30 cm</t>
  </si>
  <si>
    <t>pravítko 50 cm</t>
  </si>
  <si>
    <t>kancelářské sponky kovové 50 mm</t>
  </si>
  <si>
    <t xml:space="preserve">kancelářské sponky kovové 25 mm </t>
  </si>
  <si>
    <t xml:space="preserve">kancelářské sponky plastové 25 mm </t>
  </si>
  <si>
    <t>zvýrazňovač žlutý</t>
  </si>
  <si>
    <t>zvýrazňovač oranžový</t>
  </si>
  <si>
    <t xml:space="preserve">zvýrazňovač zelený </t>
  </si>
  <si>
    <t xml:space="preserve">zvýrazňovač růžový </t>
  </si>
  <si>
    <t xml:space="preserve">nůž na dopisy </t>
  </si>
  <si>
    <t xml:space="preserve">ořezávátko </t>
  </si>
  <si>
    <t>nástěnkové špendlíky s kulatou hlavičkou, balení = 100 ks</t>
  </si>
  <si>
    <t xml:space="preserve">desky s klipem </t>
  </si>
  <si>
    <t>Modelová cena CELKEM za 1 rok plnění</t>
  </si>
  <si>
    <t>Jenotkový ceník na rok 2018</t>
  </si>
  <si>
    <t>% sleva z plnění na rok 2. - 4. rok plnění (dílčí kritérium č.2)</t>
  </si>
  <si>
    <t>DPH</t>
  </si>
  <si>
    <t>Modelová cena CELKEM za 1 rok plnění s DPH</t>
  </si>
  <si>
    <t>% sleva z cen roku 2018</t>
  </si>
  <si>
    <t>Jenotkový ceník na rok 2019</t>
  </si>
  <si>
    <t>Jenotkový ceník na rok 2020</t>
  </si>
  <si>
    <t>% sleva z cen roku 2019</t>
  </si>
  <si>
    <t>Jenotkový ceník na rok 2021</t>
  </si>
  <si>
    <t>% sleva z cen roku 2020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</si>
</sst>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lightUp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4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33" borderId="10" xfId="0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/>
    </xf>
    <xf numFmtId="164" fontId="0" fillId="33" borderId="10" xfId="0" applyNumberForma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64" fontId="0" fillId="0" borderId="10" xfId="0" applyNumberForma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164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3" fillId="0" borderId="13" xfId="0" applyFont="1" applyFill="1" applyBorder="1" applyAlignment="1">
      <alignment horizontal="left"/>
    </xf>
    <xf numFmtId="0" fontId="41" fillId="0" borderId="1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0" fontId="0" fillId="0" borderId="0" xfId="0" applyNumberFormat="1" applyFill="1" applyAlignment="1">
      <alignment/>
    </xf>
    <xf numFmtId="2" fontId="0" fillId="0" borderId="10" xfId="0" applyNumberFormat="1" applyFill="1" applyBorder="1" applyAlignment="1">
      <alignment/>
    </xf>
    <xf numFmtId="10" fontId="0" fillId="35" borderId="11" xfId="0" applyNumberFormat="1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wrapText="1" shrinkToFit="1"/>
    </xf>
    <xf numFmtId="0" fontId="0" fillId="35" borderId="10" xfId="0" applyFont="1" applyFill="1" applyBorder="1" applyAlignment="1" applyProtection="1">
      <alignment wrapText="1"/>
      <protection locked="0"/>
    </xf>
    <xf numFmtId="0" fontId="0" fillId="35" borderId="10" xfId="0" applyFill="1" applyBorder="1" applyAlignment="1" applyProtection="1">
      <alignment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4"/>
  <sheetViews>
    <sheetView tabSelected="1" view="pageBreakPreview" zoomScaleNormal="112" zoomScaleSheetLayoutView="100" workbookViewId="0" topLeftCell="A1">
      <selection activeCell="F2" sqref="F2"/>
    </sheetView>
  </sheetViews>
  <sheetFormatPr defaultColWidth="9.140625" defaultRowHeight="12.75"/>
  <cols>
    <col min="1" max="1" width="11.140625" style="1" customWidth="1"/>
    <col min="2" max="2" width="89.57421875" style="1" customWidth="1"/>
    <col min="3" max="4" width="15.28125" style="1" customWidth="1"/>
    <col min="5" max="5" width="22.7109375" style="1" customWidth="1"/>
    <col min="6" max="6" width="17.140625" style="1" customWidth="1"/>
    <col min="7" max="7" width="15.421875" style="1" customWidth="1"/>
    <col min="8" max="16384" width="9.140625" style="1" customWidth="1"/>
  </cols>
  <sheetData>
    <row r="1" spans="1:7" ht="50.25" customHeight="1">
      <c r="A1" s="13" t="s">
        <v>3</v>
      </c>
      <c r="B1" s="14" t="s">
        <v>0</v>
      </c>
      <c r="C1" s="15" t="s">
        <v>4</v>
      </c>
      <c r="D1" s="15" t="s">
        <v>5</v>
      </c>
      <c r="E1" s="16" t="s">
        <v>9</v>
      </c>
      <c r="F1" s="16" t="s">
        <v>42</v>
      </c>
      <c r="G1" s="16" t="s">
        <v>43</v>
      </c>
    </row>
    <row r="2" spans="1:7" ht="14.25">
      <c r="A2" s="19">
        <v>1</v>
      </c>
      <c r="B2" s="6" t="s">
        <v>44</v>
      </c>
      <c r="C2" s="3">
        <v>400</v>
      </c>
      <c r="D2" s="3" t="s">
        <v>45</v>
      </c>
      <c r="E2" s="43"/>
      <c r="F2" s="44"/>
      <c r="G2" s="20">
        <f>F2*C2</f>
        <v>0</v>
      </c>
    </row>
    <row r="3" spans="1:7" ht="14.25">
      <c r="A3" s="19">
        <v>2</v>
      </c>
      <c r="B3" s="6" t="s">
        <v>61</v>
      </c>
      <c r="C3" s="3">
        <v>100</v>
      </c>
      <c r="D3" s="3" t="s">
        <v>6</v>
      </c>
      <c r="E3" s="43"/>
      <c r="F3" s="44"/>
      <c r="G3" s="20">
        <f aca="true" t="shared" si="0" ref="G3:G66">F3*C3</f>
        <v>0</v>
      </c>
    </row>
    <row r="4" spans="1:7" ht="14.25">
      <c r="A4" s="21">
        <v>3</v>
      </c>
      <c r="B4" s="6" t="s">
        <v>98</v>
      </c>
      <c r="C4" s="3">
        <v>35</v>
      </c>
      <c r="D4" s="3" t="s">
        <v>57</v>
      </c>
      <c r="E4" s="43"/>
      <c r="F4" s="44"/>
      <c r="G4" s="20">
        <f t="shared" si="0"/>
        <v>0</v>
      </c>
    </row>
    <row r="5" spans="1:7" ht="14.25">
      <c r="A5" s="19">
        <v>4</v>
      </c>
      <c r="B5" s="2" t="s">
        <v>99</v>
      </c>
      <c r="C5" s="3">
        <v>100</v>
      </c>
      <c r="D5" s="3" t="s">
        <v>7</v>
      </c>
      <c r="E5" s="43"/>
      <c r="F5" s="44"/>
      <c r="G5" s="20">
        <f t="shared" si="0"/>
        <v>0</v>
      </c>
    </row>
    <row r="6" spans="1:7" ht="14.25">
      <c r="A6" s="19">
        <v>5</v>
      </c>
      <c r="B6" s="2" t="s">
        <v>100</v>
      </c>
      <c r="C6" s="3">
        <v>200</v>
      </c>
      <c r="D6" s="3" t="s">
        <v>7</v>
      </c>
      <c r="E6" s="43"/>
      <c r="F6" s="44"/>
      <c r="G6" s="20">
        <f t="shared" si="0"/>
        <v>0</v>
      </c>
    </row>
    <row r="7" spans="1:7" ht="14.25">
      <c r="A7" s="19">
        <v>6</v>
      </c>
      <c r="B7" s="2" t="s">
        <v>101</v>
      </c>
      <c r="C7" s="3">
        <v>200</v>
      </c>
      <c r="D7" s="3" t="s">
        <v>7</v>
      </c>
      <c r="E7" s="43"/>
      <c r="F7" s="44"/>
      <c r="G7" s="20">
        <f t="shared" si="0"/>
        <v>0</v>
      </c>
    </row>
    <row r="8" spans="1:7" ht="14.25">
      <c r="A8" s="19">
        <v>7</v>
      </c>
      <c r="B8" s="2" t="s">
        <v>39</v>
      </c>
      <c r="C8" s="3">
        <v>1000</v>
      </c>
      <c r="D8" s="3" t="s">
        <v>7</v>
      </c>
      <c r="E8" s="43"/>
      <c r="F8" s="44"/>
      <c r="G8" s="20">
        <f t="shared" si="0"/>
        <v>0</v>
      </c>
    </row>
    <row r="9" spans="1:7" ht="14.25">
      <c r="A9" s="19">
        <v>8</v>
      </c>
      <c r="B9" s="2" t="s">
        <v>102</v>
      </c>
      <c r="C9" s="3">
        <v>1000</v>
      </c>
      <c r="D9" s="3" t="s">
        <v>7</v>
      </c>
      <c r="E9" s="43"/>
      <c r="F9" s="44"/>
      <c r="G9" s="20">
        <f t="shared" si="0"/>
        <v>0</v>
      </c>
    </row>
    <row r="10" spans="1:7" ht="14.25">
      <c r="A10" s="19">
        <v>9</v>
      </c>
      <c r="B10" s="2" t="s">
        <v>103</v>
      </c>
      <c r="C10" s="3">
        <v>1000</v>
      </c>
      <c r="D10" s="3" t="s">
        <v>7</v>
      </c>
      <c r="E10" s="43"/>
      <c r="F10" s="44"/>
      <c r="G10" s="20">
        <f t="shared" si="0"/>
        <v>0</v>
      </c>
    </row>
    <row r="11" spans="1:7" ht="14.25">
      <c r="A11" s="19">
        <v>10</v>
      </c>
      <c r="B11" s="2" t="s">
        <v>104</v>
      </c>
      <c r="C11" s="3">
        <v>500</v>
      </c>
      <c r="D11" s="3" t="s">
        <v>7</v>
      </c>
      <c r="E11" s="43"/>
      <c r="F11" s="44"/>
      <c r="G11" s="20">
        <f t="shared" si="0"/>
        <v>0</v>
      </c>
    </row>
    <row r="12" spans="1:7" ht="14.25">
      <c r="A12" s="19">
        <v>11</v>
      </c>
      <c r="B12" s="2" t="s">
        <v>105</v>
      </c>
      <c r="C12" s="3">
        <v>300</v>
      </c>
      <c r="D12" s="3" t="s">
        <v>7</v>
      </c>
      <c r="E12" s="43"/>
      <c r="F12" s="44"/>
      <c r="G12" s="20">
        <f t="shared" si="0"/>
        <v>0</v>
      </c>
    </row>
    <row r="13" spans="1:7" ht="14.25">
      <c r="A13" s="19">
        <v>12</v>
      </c>
      <c r="B13" s="2" t="s">
        <v>12</v>
      </c>
      <c r="C13" s="3">
        <v>100</v>
      </c>
      <c r="D13" s="5" t="s">
        <v>7</v>
      </c>
      <c r="E13" s="43"/>
      <c r="F13" s="44"/>
      <c r="G13" s="20">
        <f t="shared" si="0"/>
        <v>0</v>
      </c>
    </row>
    <row r="14" spans="1:7" ht="14.25">
      <c r="A14" s="19">
        <v>13</v>
      </c>
      <c r="B14" s="2" t="s">
        <v>11</v>
      </c>
      <c r="C14" s="3">
        <v>100</v>
      </c>
      <c r="D14" s="5" t="s">
        <v>7</v>
      </c>
      <c r="E14" s="43"/>
      <c r="F14" s="44"/>
      <c r="G14" s="20">
        <f t="shared" si="0"/>
        <v>0</v>
      </c>
    </row>
    <row r="15" spans="1:7" ht="14.25">
      <c r="A15" s="19">
        <v>14</v>
      </c>
      <c r="B15" s="2" t="s">
        <v>10</v>
      </c>
      <c r="C15" s="3">
        <v>60</v>
      </c>
      <c r="D15" s="3" t="s">
        <v>7</v>
      </c>
      <c r="E15" s="43"/>
      <c r="F15" s="44"/>
      <c r="G15" s="20">
        <f t="shared" si="0"/>
        <v>0</v>
      </c>
    </row>
    <row r="16" spans="1:7" ht="14.25">
      <c r="A16" s="19">
        <v>15</v>
      </c>
      <c r="B16" s="2" t="s">
        <v>46</v>
      </c>
      <c r="C16" s="3">
        <v>50</v>
      </c>
      <c r="D16" s="3" t="s">
        <v>7</v>
      </c>
      <c r="E16" s="43"/>
      <c r="F16" s="44"/>
      <c r="G16" s="20">
        <f t="shared" si="0"/>
        <v>0</v>
      </c>
    </row>
    <row r="17" spans="1:7" ht="14.25">
      <c r="A17" s="19">
        <v>16</v>
      </c>
      <c r="B17" s="2" t="s">
        <v>40</v>
      </c>
      <c r="C17" s="3">
        <v>50</v>
      </c>
      <c r="D17" s="3" t="s">
        <v>7</v>
      </c>
      <c r="E17" s="43"/>
      <c r="F17" s="44"/>
      <c r="G17" s="20">
        <f t="shared" si="0"/>
        <v>0</v>
      </c>
    </row>
    <row r="18" spans="1:7" ht="14.25">
      <c r="A18" s="21">
        <v>17</v>
      </c>
      <c r="B18" s="2" t="s">
        <v>79</v>
      </c>
      <c r="C18" s="3">
        <v>15</v>
      </c>
      <c r="D18" s="3" t="s">
        <v>7</v>
      </c>
      <c r="E18" s="43"/>
      <c r="F18" s="44"/>
      <c r="G18" s="20">
        <f t="shared" si="0"/>
        <v>0</v>
      </c>
    </row>
    <row r="19" spans="1:7" ht="14.25">
      <c r="A19" s="19">
        <v>18</v>
      </c>
      <c r="B19" s="2" t="s">
        <v>50</v>
      </c>
      <c r="C19" s="3">
        <v>50</v>
      </c>
      <c r="D19" s="5" t="s">
        <v>7</v>
      </c>
      <c r="E19" s="43"/>
      <c r="F19" s="44"/>
      <c r="G19" s="20">
        <f t="shared" si="0"/>
        <v>0</v>
      </c>
    </row>
    <row r="20" spans="1:7" ht="14.25">
      <c r="A20" s="19">
        <v>19</v>
      </c>
      <c r="B20" s="2" t="s">
        <v>49</v>
      </c>
      <c r="C20" s="3">
        <v>50</v>
      </c>
      <c r="D20" s="3" t="s">
        <v>7</v>
      </c>
      <c r="E20" s="43"/>
      <c r="F20" s="44"/>
      <c r="G20" s="20">
        <f t="shared" si="0"/>
        <v>0</v>
      </c>
    </row>
    <row r="21" spans="1:7" ht="14.25">
      <c r="A21" s="19">
        <v>20</v>
      </c>
      <c r="B21" s="2" t="s">
        <v>47</v>
      </c>
      <c r="C21" s="3">
        <v>50</v>
      </c>
      <c r="D21" s="5" t="s">
        <v>7</v>
      </c>
      <c r="E21" s="43"/>
      <c r="F21" s="44"/>
      <c r="G21" s="20">
        <f t="shared" si="0"/>
        <v>0</v>
      </c>
    </row>
    <row r="22" spans="1:7" ht="14.25">
      <c r="A22" s="19">
        <v>21</v>
      </c>
      <c r="B22" s="2" t="s">
        <v>48</v>
      </c>
      <c r="C22" s="3">
        <v>50</v>
      </c>
      <c r="D22" s="5" t="s">
        <v>7</v>
      </c>
      <c r="E22" s="43"/>
      <c r="F22" s="44"/>
      <c r="G22" s="20">
        <f t="shared" si="0"/>
        <v>0</v>
      </c>
    </row>
    <row r="23" spans="1:7" ht="14.25">
      <c r="A23" s="19">
        <v>22</v>
      </c>
      <c r="B23" s="2" t="s">
        <v>51</v>
      </c>
      <c r="C23" s="3">
        <v>50</v>
      </c>
      <c r="D23" s="5" t="s">
        <v>7</v>
      </c>
      <c r="E23" s="43"/>
      <c r="F23" s="44"/>
      <c r="G23" s="20">
        <f t="shared" si="0"/>
        <v>0</v>
      </c>
    </row>
    <row r="24" spans="1:7" ht="14.25">
      <c r="A24" s="19">
        <v>23</v>
      </c>
      <c r="B24" s="2" t="s">
        <v>52</v>
      </c>
      <c r="C24" s="3">
        <v>50</v>
      </c>
      <c r="D24" s="3" t="s">
        <v>7</v>
      </c>
      <c r="E24" s="43"/>
      <c r="F24" s="44"/>
      <c r="G24" s="20">
        <f t="shared" si="0"/>
        <v>0</v>
      </c>
    </row>
    <row r="25" spans="1:7" ht="14.25">
      <c r="A25" s="19">
        <v>24</v>
      </c>
      <c r="B25" s="2" t="s">
        <v>53</v>
      </c>
      <c r="C25" s="3">
        <v>70</v>
      </c>
      <c r="D25" s="3" t="s">
        <v>7</v>
      </c>
      <c r="E25" s="43"/>
      <c r="F25" s="44"/>
      <c r="G25" s="20">
        <f t="shared" si="0"/>
        <v>0</v>
      </c>
    </row>
    <row r="26" spans="1:7" ht="14.25">
      <c r="A26" s="19">
        <v>25</v>
      </c>
      <c r="B26" s="2" t="s">
        <v>13</v>
      </c>
      <c r="C26" s="3">
        <v>30</v>
      </c>
      <c r="D26" s="3" t="s">
        <v>7</v>
      </c>
      <c r="E26" s="43"/>
      <c r="F26" s="44"/>
      <c r="G26" s="20">
        <f t="shared" si="0"/>
        <v>0</v>
      </c>
    </row>
    <row r="27" spans="1:7" ht="14.25">
      <c r="A27" s="19">
        <v>26</v>
      </c>
      <c r="B27" s="2" t="s">
        <v>54</v>
      </c>
      <c r="C27" s="3">
        <v>50</v>
      </c>
      <c r="D27" s="3" t="s">
        <v>7</v>
      </c>
      <c r="E27" s="43"/>
      <c r="F27" s="44"/>
      <c r="G27" s="20">
        <f t="shared" si="0"/>
        <v>0</v>
      </c>
    </row>
    <row r="28" spans="1:7" ht="14.25">
      <c r="A28" s="19">
        <v>27</v>
      </c>
      <c r="B28" s="2" t="s">
        <v>55</v>
      </c>
      <c r="C28" s="3">
        <v>30</v>
      </c>
      <c r="D28" s="3" t="s">
        <v>7</v>
      </c>
      <c r="E28" s="43"/>
      <c r="F28" s="44"/>
      <c r="G28" s="20">
        <f t="shared" si="0"/>
        <v>0</v>
      </c>
    </row>
    <row r="29" spans="1:7" ht="14.25">
      <c r="A29" s="19">
        <v>28</v>
      </c>
      <c r="B29" s="2" t="s">
        <v>14</v>
      </c>
      <c r="C29" s="3">
        <v>40</v>
      </c>
      <c r="D29" s="5" t="s">
        <v>7</v>
      </c>
      <c r="E29" s="43"/>
      <c r="F29" s="44"/>
      <c r="G29" s="20">
        <f t="shared" si="0"/>
        <v>0</v>
      </c>
    </row>
    <row r="30" spans="1:7" ht="14.25">
      <c r="A30" s="19">
        <v>29</v>
      </c>
      <c r="B30" s="2" t="s">
        <v>20</v>
      </c>
      <c r="C30" s="3">
        <v>40</v>
      </c>
      <c r="D30" s="3" t="s">
        <v>7</v>
      </c>
      <c r="E30" s="43"/>
      <c r="F30" s="44"/>
      <c r="G30" s="20">
        <f t="shared" si="0"/>
        <v>0</v>
      </c>
    </row>
    <row r="31" spans="1:7" ht="14.25">
      <c r="A31" s="19">
        <v>30</v>
      </c>
      <c r="B31" s="2" t="s">
        <v>17</v>
      </c>
      <c r="C31" s="3">
        <v>50</v>
      </c>
      <c r="D31" s="5" t="s">
        <v>6</v>
      </c>
      <c r="E31" s="43"/>
      <c r="F31" s="44"/>
      <c r="G31" s="20">
        <f t="shared" si="0"/>
        <v>0</v>
      </c>
    </row>
    <row r="32" spans="1:7" ht="14.25">
      <c r="A32" s="19">
        <v>31</v>
      </c>
      <c r="B32" s="2" t="s">
        <v>16</v>
      </c>
      <c r="C32" s="3">
        <v>150</v>
      </c>
      <c r="D32" s="5" t="s">
        <v>6</v>
      </c>
      <c r="E32" s="43"/>
      <c r="F32" s="44"/>
      <c r="G32" s="20">
        <f t="shared" si="0"/>
        <v>0</v>
      </c>
    </row>
    <row r="33" spans="1:7" ht="14.25">
      <c r="A33" s="19">
        <v>32</v>
      </c>
      <c r="B33" s="2" t="s">
        <v>62</v>
      </c>
      <c r="C33" s="3">
        <v>100</v>
      </c>
      <c r="D33" s="3" t="s">
        <v>6</v>
      </c>
      <c r="E33" s="43"/>
      <c r="F33" s="44"/>
      <c r="G33" s="20">
        <f t="shared" si="0"/>
        <v>0</v>
      </c>
    </row>
    <row r="34" spans="1:7" ht="14.25">
      <c r="A34" s="19">
        <v>33</v>
      </c>
      <c r="B34" s="2" t="s">
        <v>63</v>
      </c>
      <c r="C34" s="3">
        <v>100</v>
      </c>
      <c r="D34" s="3" t="s">
        <v>6</v>
      </c>
      <c r="E34" s="43"/>
      <c r="F34" s="44"/>
      <c r="G34" s="20">
        <f t="shared" si="0"/>
        <v>0</v>
      </c>
    </row>
    <row r="35" spans="1:7" ht="14.25">
      <c r="A35" s="19">
        <v>34</v>
      </c>
      <c r="B35" s="2" t="s">
        <v>21</v>
      </c>
      <c r="C35" s="3">
        <v>66</v>
      </c>
      <c r="D35" s="3" t="s">
        <v>7</v>
      </c>
      <c r="E35" s="43"/>
      <c r="F35" s="44"/>
      <c r="G35" s="20">
        <f t="shared" si="0"/>
        <v>0</v>
      </c>
    </row>
    <row r="36" spans="1:7" ht="14.25">
      <c r="A36" s="19">
        <v>35</v>
      </c>
      <c r="B36" s="2" t="s">
        <v>65</v>
      </c>
      <c r="C36" s="3">
        <v>130</v>
      </c>
      <c r="D36" s="3" t="s">
        <v>7</v>
      </c>
      <c r="E36" s="43"/>
      <c r="F36" s="44"/>
      <c r="G36" s="20">
        <f t="shared" si="0"/>
        <v>0</v>
      </c>
    </row>
    <row r="37" spans="1:7" ht="14.25">
      <c r="A37" s="19">
        <v>36</v>
      </c>
      <c r="B37" s="2" t="s">
        <v>64</v>
      </c>
      <c r="C37" s="3">
        <v>50</v>
      </c>
      <c r="D37" s="3" t="s">
        <v>7</v>
      </c>
      <c r="E37" s="43"/>
      <c r="F37" s="44"/>
      <c r="G37" s="20">
        <f t="shared" si="0"/>
        <v>0</v>
      </c>
    </row>
    <row r="38" spans="1:7" ht="14.25">
      <c r="A38" s="19">
        <v>37</v>
      </c>
      <c r="B38" s="2" t="s">
        <v>60</v>
      </c>
      <c r="C38" s="3">
        <v>15</v>
      </c>
      <c r="D38" s="3" t="s">
        <v>57</v>
      </c>
      <c r="E38" s="43"/>
      <c r="F38" s="44"/>
      <c r="G38" s="20">
        <f t="shared" si="0"/>
        <v>0</v>
      </c>
    </row>
    <row r="39" spans="1:7" ht="14.25">
      <c r="A39" s="19">
        <v>38</v>
      </c>
      <c r="B39" s="2" t="s">
        <v>66</v>
      </c>
      <c r="C39" s="3">
        <v>150</v>
      </c>
      <c r="D39" s="3" t="s">
        <v>7</v>
      </c>
      <c r="E39" s="43"/>
      <c r="F39" s="44"/>
      <c r="G39" s="20">
        <f t="shared" si="0"/>
        <v>0</v>
      </c>
    </row>
    <row r="40" spans="1:7" ht="14.25">
      <c r="A40" s="19">
        <v>39</v>
      </c>
      <c r="B40" s="2" t="s">
        <v>23</v>
      </c>
      <c r="C40" s="3">
        <v>70</v>
      </c>
      <c r="D40" s="5" t="s">
        <v>7</v>
      </c>
      <c r="E40" s="43"/>
      <c r="F40" s="44"/>
      <c r="G40" s="20">
        <f t="shared" si="0"/>
        <v>0</v>
      </c>
    </row>
    <row r="41" spans="1:7" ht="14.25">
      <c r="A41" s="19">
        <v>40</v>
      </c>
      <c r="B41" s="2" t="s">
        <v>67</v>
      </c>
      <c r="C41" s="3">
        <v>30</v>
      </c>
      <c r="D41" s="3" t="s">
        <v>7</v>
      </c>
      <c r="E41" s="43"/>
      <c r="F41" s="44"/>
      <c r="G41" s="20">
        <f t="shared" si="0"/>
        <v>0</v>
      </c>
    </row>
    <row r="42" spans="1:7" ht="14.25">
      <c r="A42" s="19">
        <v>41</v>
      </c>
      <c r="B42" s="2" t="s">
        <v>72</v>
      </c>
      <c r="C42" s="3">
        <v>15</v>
      </c>
      <c r="D42" s="3" t="s">
        <v>7</v>
      </c>
      <c r="E42" s="43"/>
      <c r="F42" s="44"/>
      <c r="G42" s="20">
        <f t="shared" si="0"/>
        <v>0</v>
      </c>
    </row>
    <row r="43" spans="1:7" ht="14.25">
      <c r="A43" s="19">
        <v>42</v>
      </c>
      <c r="B43" s="2" t="s">
        <v>73</v>
      </c>
      <c r="C43" s="3">
        <v>15</v>
      </c>
      <c r="D43" s="3" t="s">
        <v>7</v>
      </c>
      <c r="E43" s="43"/>
      <c r="F43" s="44"/>
      <c r="G43" s="20">
        <f t="shared" si="0"/>
        <v>0</v>
      </c>
    </row>
    <row r="44" spans="1:7" ht="14.25">
      <c r="A44" s="19">
        <v>43</v>
      </c>
      <c r="B44" s="2" t="s">
        <v>68</v>
      </c>
      <c r="C44" s="3">
        <v>40</v>
      </c>
      <c r="D44" s="3" t="s">
        <v>7</v>
      </c>
      <c r="E44" s="43"/>
      <c r="F44" s="44"/>
      <c r="G44" s="20">
        <f t="shared" si="0"/>
        <v>0</v>
      </c>
    </row>
    <row r="45" spans="1:7" ht="14.25">
      <c r="A45" s="19">
        <v>44</v>
      </c>
      <c r="B45" s="2" t="s">
        <v>69</v>
      </c>
      <c r="C45" s="3">
        <v>40</v>
      </c>
      <c r="D45" s="3" t="s">
        <v>7</v>
      </c>
      <c r="E45" s="43"/>
      <c r="F45" s="44"/>
      <c r="G45" s="20">
        <f t="shared" si="0"/>
        <v>0</v>
      </c>
    </row>
    <row r="46" spans="1:7" ht="14.25">
      <c r="A46" s="19">
        <v>45</v>
      </c>
      <c r="B46" s="2" t="s">
        <v>70</v>
      </c>
      <c r="C46" s="3">
        <v>40</v>
      </c>
      <c r="D46" s="3" t="s">
        <v>7</v>
      </c>
      <c r="E46" s="43"/>
      <c r="F46" s="44"/>
      <c r="G46" s="20">
        <f t="shared" si="0"/>
        <v>0</v>
      </c>
    </row>
    <row r="47" spans="1:7" ht="14.25">
      <c r="A47" s="19">
        <v>46</v>
      </c>
      <c r="B47" s="2" t="s">
        <v>71</v>
      </c>
      <c r="C47" s="3">
        <v>30</v>
      </c>
      <c r="D47" s="3" t="s">
        <v>7</v>
      </c>
      <c r="E47" s="43"/>
      <c r="F47" s="44"/>
      <c r="G47" s="20">
        <f t="shared" si="0"/>
        <v>0</v>
      </c>
    </row>
    <row r="48" spans="1:7" ht="14.25">
      <c r="A48" s="22">
        <v>47</v>
      </c>
      <c r="B48" s="2" t="s">
        <v>74</v>
      </c>
      <c r="C48" s="3">
        <v>500</v>
      </c>
      <c r="D48" s="5" t="s">
        <v>7</v>
      </c>
      <c r="E48" s="43"/>
      <c r="F48" s="44"/>
      <c r="G48" s="20">
        <f t="shared" si="0"/>
        <v>0</v>
      </c>
    </row>
    <row r="49" spans="1:7" ht="14.25">
      <c r="A49" s="19">
        <v>48</v>
      </c>
      <c r="B49" s="2" t="s">
        <v>75</v>
      </c>
      <c r="C49" s="3">
        <v>150</v>
      </c>
      <c r="D49" s="3" t="s">
        <v>7</v>
      </c>
      <c r="E49" s="43"/>
      <c r="F49" s="44"/>
      <c r="G49" s="20">
        <f t="shared" si="0"/>
        <v>0</v>
      </c>
    </row>
    <row r="50" spans="1:7" ht="14.25">
      <c r="A50" s="19">
        <v>49</v>
      </c>
      <c r="B50" s="2" t="s">
        <v>76</v>
      </c>
      <c r="C50" s="3">
        <v>100</v>
      </c>
      <c r="D50" s="3" t="s">
        <v>7</v>
      </c>
      <c r="E50" s="43"/>
      <c r="F50" s="44"/>
      <c r="G50" s="20">
        <f t="shared" si="0"/>
        <v>0</v>
      </c>
    </row>
    <row r="51" spans="1:7" ht="14.25">
      <c r="A51" s="19">
        <v>50</v>
      </c>
      <c r="B51" s="2" t="s">
        <v>77</v>
      </c>
      <c r="C51" s="3">
        <v>100</v>
      </c>
      <c r="D51" s="3" t="s">
        <v>78</v>
      </c>
      <c r="E51" s="43"/>
      <c r="F51" s="44"/>
      <c r="G51" s="20">
        <f t="shared" si="0"/>
        <v>0</v>
      </c>
    </row>
    <row r="52" spans="1:7" ht="14.25">
      <c r="A52" s="19">
        <v>51</v>
      </c>
      <c r="B52" s="2" t="s">
        <v>80</v>
      </c>
      <c r="C52" s="3">
        <v>45</v>
      </c>
      <c r="D52" s="3" t="s">
        <v>6</v>
      </c>
      <c r="E52" s="43"/>
      <c r="F52" s="44"/>
      <c r="G52" s="20">
        <f t="shared" si="0"/>
        <v>0</v>
      </c>
    </row>
    <row r="53" spans="1:7" ht="14.25">
      <c r="A53" s="19">
        <v>52</v>
      </c>
      <c r="B53" s="2" t="s">
        <v>84</v>
      </c>
      <c r="C53" s="3">
        <v>30</v>
      </c>
      <c r="D53" s="3" t="s">
        <v>6</v>
      </c>
      <c r="E53" s="43"/>
      <c r="F53" s="44"/>
      <c r="G53" s="20">
        <f t="shared" si="0"/>
        <v>0</v>
      </c>
    </row>
    <row r="54" spans="1:7" ht="14.25">
      <c r="A54" s="19">
        <v>53</v>
      </c>
      <c r="B54" s="2" t="s">
        <v>85</v>
      </c>
      <c r="C54" s="3">
        <v>15</v>
      </c>
      <c r="D54" s="3" t="s">
        <v>57</v>
      </c>
      <c r="E54" s="43"/>
      <c r="F54" s="44"/>
      <c r="G54" s="20">
        <f t="shared" si="0"/>
        <v>0</v>
      </c>
    </row>
    <row r="55" spans="1:7" ht="14.25">
      <c r="A55" s="19">
        <v>54</v>
      </c>
      <c r="B55" s="2" t="s">
        <v>86</v>
      </c>
      <c r="C55" s="3">
        <v>15</v>
      </c>
      <c r="D55" s="3" t="s">
        <v>57</v>
      </c>
      <c r="E55" s="43"/>
      <c r="F55" s="44"/>
      <c r="G55" s="20">
        <f t="shared" si="0"/>
        <v>0</v>
      </c>
    </row>
    <row r="56" spans="1:7" ht="14.25">
      <c r="A56" s="19">
        <v>55</v>
      </c>
      <c r="B56" s="2" t="s">
        <v>89</v>
      </c>
      <c r="C56" s="3">
        <v>5</v>
      </c>
      <c r="D56" s="3" t="s">
        <v>57</v>
      </c>
      <c r="E56" s="43"/>
      <c r="F56" s="44"/>
      <c r="G56" s="20">
        <f t="shared" si="0"/>
        <v>0</v>
      </c>
    </row>
    <row r="57" spans="1:7" ht="14.25">
      <c r="A57" s="25">
        <v>56</v>
      </c>
      <c r="B57" s="2" t="s">
        <v>90</v>
      </c>
      <c r="C57" s="3">
        <v>5</v>
      </c>
      <c r="D57" s="3" t="s">
        <v>57</v>
      </c>
      <c r="E57" s="43"/>
      <c r="F57" s="44"/>
      <c r="G57" s="20">
        <f t="shared" si="0"/>
        <v>0</v>
      </c>
    </row>
    <row r="58" spans="1:7" ht="14.25">
      <c r="A58" s="19">
        <v>57</v>
      </c>
      <c r="B58" s="2" t="s">
        <v>87</v>
      </c>
      <c r="C58" s="3">
        <v>80</v>
      </c>
      <c r="D58" s="3" t="s">
        <v>78</v>
      </c>
      <c r="E58" s="43"/>
      <c r="F58" s="44"/>
      <c r="G58" s="20">
        <f t="shared" si="0"/>
        <v>0</v>
      </c>
    </row>
    <row r="59" spans="1:7" ht="14.25">
      <c r="A59" s="19">
        <v>58</v>
      </c>
      <c r="B59" s="2" t="s">
        <v>88</v>
      </c>
      <c r="C59" s="3">
        <v>15</v>
      </c>
      <c r="D59" s="3" t="s">
        <v>57</v>
      </c>
      <c r="E59" s="43"/>
      <c r="F59" s="44"/>
      <c r="G59" s="20">
        <f t="shared" si="0"/>
        <v>0</v>
      </c>
    </row>
    <row r="60" spans="1:7" ht="14.25">
      <c r="A60" s="22">
        <v>59</v>
      </c>
      <c r="B60" s="2" t="s">
        <v>25</v>
      </c>
      <c r="C60" s="3">
        <v>10</v>
      </c>
      <c r="D60" s="3" t="s">
        <v>7</v>
      </c>
      <c r="E60" s="43"/>
      <c r="F60" s="44"/>
      <c r="G60" s="20">
        <f t="shared" si="0"/>
        <v>0</v>
      </c>
    </row>
    <row r="61" spans="1:7" ht="14.25">
      <c r="A61" s="19">
        <v>60</v>
      </c>
      <c r="B61" s="2" t="s">
        <v>24</v>
      </c>
      <c r="C61" s="3">
        <v>10</v>
      </c>
      <c r="D61" s="5" t="s">
        <v>7</v>
      </c>
      <c r="E61" s="43"/>
      <c r="F61" s="44"/>
      <c r="G61" s="20">
        <f t="shared" si="0"/>
        <v>0</v>
      </c>
    </row>
    <row r="62" spans="1:7" ht="14.25">
      <c r="A62" s="19">
        <v>61</v>
      </c>
      <c r="B62" s="2" t="s">
        <v>26</v>
      </c>
      <c r="C62" s="3">
        <v>10</v>
      </c>
      <c r="D62" s="5" t="s">
        <v>7</v>
      </c>
      <c r="E62" s="43"/>
      <c r="F62" s="44"/>
      <c r="G62" s="20">
        <f t="shared" si="0"/>
        <v>0</v>
      </c>
    </row>
    <row r="63" spans="1:7" ht="14.25">
      <c r="A63" s="19">
        <v>62</v>
      </c>
      <c r="B63" s="2" t="s">
        <v>91</v>
      </c>
      <c r="C63" s="3">
        <v>15</v>
      </c>
      <c r="D63" s="3" t="s">
        <v>78</v>
      </c>
      <c r="E63" s="43"/>
      <c r="F63" s="44"/>
      <c r="G63" s="20">
        <f t="shared" si="0"/>
        <v>0</v>
      </c>
    </row>
    <row r="64" spans="1:7" ht="14.25">
      <c r="A64" s="19">
        <v>63</v>
      </c>
      <c r="B64" s="2" t="s">
        <v>92</v>
      </c>
      <c r="C64" s="3">
        <v>100</v>
      </c>
      <c r="D64" s="3" t="s">
        <v>57</v>
      </c>
      <c r="E64" s="43"/>
      <c r="F64" s="44"/>
      <c r="G64" s="20">
        <f t="shared" si="0"/>
        <v>0</v>
      </c>
    </row>
    <row r="65" spans="1:7" ht="14.25">
      <c r="A65" s="19">
        <v>64</v>
      </c>
      <c r="B65" s="2" t="s">
        <v>93</v>
      </c>
      <c r="C65" s="3">
        <v>100</v>
      </c>
      <c r="D65" s="3" t="s">
        <v>57</v>
      </c>
      <c r="E65" s="43"/>
      <c r="F65" s="44"/>
      <c r="G65" s="20">
        <f t="shared" si="0"/>
        <v>0</v>
      </c>
    </row>
    <row r="66" spans="1:7" ht="14.25">
      <c r="A66" s="19">
        <v>65</v>
      </c>
      <c r="B66" s="2" t="s">
        <v>19</v>
      </c>
      <c r="C66" s="3">
        <v>25</v>
      </c>
      <c r="D66" s="3" t="s">
        <v>7</v>
      </c>
      <c r="E66" s="43"/>
      <c r="F66" s="44"/>
      <c r="G66" s="20">
        <f t="shared" si="0"/>
        <v>0</v>
      </c>
    </row>
    <row r="67" spans="1:7" ht="14.25">
      <c r="A67" s="19">
        <v>66</v>
      </c>
      <c r="B67" s="2" t="s">
        <v>18</v>
      </c>
      <c r="C67" s="3">
        <v>25</v>
      </c>
      <c r="D67" s="3" t="s">
        <v>7</v>
      </c>
      <c r="E67" s="43"/>
      <c r="F67" s="44"/>
      <c r="G67" s="20">
        <f aca="true" t="shared" si="1" ref="G67:G130">F67*C67</f>
        <v>0</v>
      </c>
    </row>
    <row r="68" spans="1:7" ht="14.25">
      <c r="A68" s="19">
        <v>67</v>
      </c>
      <c r="B68" s="2" t="s">
        <v>22</v>
      </c>
      <c r="C68" s="3">
        <v>5</v>
      </c>
      <c r="D68" s="3" t="s">
        <v>7</v>
      </c>
      <c r="E68" s="43"/>
      <c r="F68" s="44"/>
      <c r="G68" s="20">
        <f t="shared" si="1"/>
        <v>0</v>
      </c>
    </row>
    <row r="69" spans="1:7" ht="14.25">
      <c r="A69" s="25">
        <v>68</v>
      </c>
      <c r="B69" s="2" t="s">
        <v>95</v>
      </c>
      <c r="C69" s="3">
        <v>5</v>
      </c>
      <c r="D69" s="3" t="s">
        <v>7</v>
      </c>
      <c r="E69" s="43"/>
      <c r="F69" s="44"/>
      <c r="G69" s="20">
        <f t="shared" si="1"/>
        <v>0</v>
      </c>
    </row>
    <row r="70" spans="1:7" ht="14.25">
      <c r="A70" s="25">
        <v>69</v>
      </c>
      <c r="B70" s="2" t="s">
        <v>106</v>
      </c>
      <c r="C70" s="3">
        <v>10</v>
      </c>
      <c r="D70" s="3" t="s">
        <v>57</v>
      </c>
      <c r="E70" s="43"/>
      <c r="F70" s="44"/>
      <c r="G70" s="20">
        <f t="shared" si="1"/>
        <v>0</v>
      </c>
    </row>
    <row r="71" spans="1:7" ht="14.25">
      <c r="A71" s="25">
        <v>70</v>
      </c>
      <c r="B71" s="2" t="s">
        <v>107</v>
      </c>
      <c r="C71" s="3">
        <v>10</v>
      </c>
      <c r="D71" s="3" t="s">
        <v>6</v>
      </c>
      <c r="E71" s="43"/>
      <c r="F71" s="44"/>
      <c r="G71" s="20">
        <f t="shared" si="1"/>
        <v>0</v>
      </c>
    </row>
    <row r="72" spans="1:7" ht="14.25">
      <c r="A72" s="25">
        <v>71</v>
      </c>
      <c r="B72" s="2" t="s">
        <v>108</v>
      </c>
      <c r="C72" s="3">
        <v>10</v>
      </c>
      <c r="D72" s="3" t="s">
        <v>57</v>
      </c>
      <c r="E72" s="43"/>
      <c r="F72" s="44"/>
      <c r="G72" s="20">
        <f t="shared" si="1"/>
        <v>0</v>
      </c>
    </row>
    <row r="73" spans="1:7" ht="14.25">
      <c r="A73" s="25">
        <v>72</v>
      </c>
      <c r="B73" s="2" t="s">
        <v>109</v>
      </c>
      <c r="C73" s="3">
        <v>15</v>
      </c>
      <c r="D73" s="3" t="s">
        <v>57</v>
      </c>
      <c r="E73" s="43"/>
      <c r="F73" s="44"/>
      <c r="G73" s="20">
        <f t="shared" si="1"/>
        <v>0</v>
      </c>
    </row>
    <row r="74" spans="1:7" ht="14.25">
      <c r="A74" s="25">
        <v>73</v>
      </c>
      <c r="B74" s="2" t="s">
        <v>110</v>
      </c>
      <c r="C74" s="3">
        <v>30</v>
      </c>
      <c r="D74" s="3" t="s">
        <v>7</v>
      </c>
      <c r="E74" s="43"/>
      <c r="F74" s="44"/>
      <c r="G74" s="20">
        <f t="shared" si="1"/>
        <v>0</v>
      </c>
    </row>
    <row r="75" spans="1:7" ht="14.25">
      <c r="A75" s="25">
        <v>74</v>
      </c>
      <c r="B75" s="2" t="s">
        <v>111</v>
      </c>
      <c r="C75" s="3">
        <v>30</v>
      </c>
      <c r="D75" s="3" t="s">
        <v>7</v>
      </c>
      <c r="E75" s="43"/>
      <c r="F75" s="44"/>
      <c r="G75" s="20">
        <f t="shared" si="1"/>
        <v>0</v>
      </c>
    </row>
    <row r="76" spans="1:7" ht="14.25">
      <c r="A76" s="25">
        <v>75</v>
      </c>
      <c r="B76" s="2" t="s">
        <v>112</v>
      </c>
      <c r="C76" s="3">
        <v>30</v>
      </c>
      <c r="D76" s="3" t="s">
        <v>7</v>
      </c>
      <c r="E76" s="43"/>
      <c r="F76" s="44"/>
      <c r="G76" s="20">
        <f t="shared" si="1"/>
        <v>0</v>
      </c>
    </row>
    <row r="77" spans="1:7" ht="14.25">
      <c r="A77" s="25">
        <v>76</v>
      </c>
      <c r="B77" s="2" t="s">
        <v>113</v>
      </c>
      <c r="C77" s="3">
        <v>30</v>
      </c>
      <c r="D77" s="3" t="s">
        <v>7</v>
      </c>
      <c r="E77" s="43"/>
      <c r="F77" s="44"/>
      <c r="G77" s="20">
        <f t="shared" si="1"/>
        <v>0</v>
      </c>
    </row>
    <row r="78" spans="1:7" ht="14.25">
      <c r="A78" s="25">
        <v>77</v>
      </c>
      <c r="B78" s="2" t="s">
        <v>114</v>
      </c>
      <c r="C78" s="3">
        <v>30</v>
      </c>
      <c r="D78" s="3" t="s">
        <v>7</v>
      </c>
      <c r="E78" s="43"/>
      <c r="F78" s="44"/>
      <c r="G78" s="20">
        <f t="shared" si="1"/>
        <v>0</v>
      </c>
    </row>
    <row r="79" spans="1:7" ht="14.25">
      <c r="A79" s="25">
        <v>78</v>
      </c>
      <c r="B79" s="2" t="s">
        <v>115</v>
      </c>
      <c r="C79" s="3">
        <v>600</v>
      </c>
      <c r="D79" s="3" t="s">
        <v>7</v>
      </c>
      <c r="E79" s="43"/>
      <c r="F79" s="44"/>
      <c r="G79" s="20">
        <f t="shared" si="1"/>
        <v>0</v>
      </c>
    </row>
    <row r="80" spans="1:7" ht="14.25">
      <c r="A80" s="25">
        <v>79</v>
      </c>
      <c r="B80" s="2" t="s">
        <v>116</v>
      </c>
      <c r="C80" s="3">
        <v>50</v>
      </c>
      <c r="D80" s="3" t="s">
        <v>7</v>
      </c>
      <c r="E80" s="43"/>
      <c r="F80" s="44"/>
      <c r="G80" s="20">
        <f t="shared" si="1"/>
        <v>0</v>
      </c>
    </row>
    <row r="81" spans="1:7" ht="14.25">
      <c r="A81" s="25">
        <v>80</v>
      </c>
      <c r="B81" s="2" t="s">
        <v>117</v>
      </c>
      <c r="C81" s="3">
        <v>50</v>
      </c>
      <c r="D81" s="3" t="s">
        <v>7</v>
      </c>
      <c r="E81" s="43"/>
      <c r="F81" s="44"/>
      <c r="G81" s="20">
        <f t="shared" si="1"/>
        <v>0</v>
      </c>
    </row>
    <row r="82" spans="1:7" ht="14.25">
      <c r="A82" s="25">
        <v>81</v>
      </c>
      <c r="B82" s="2" t="s">
        <v>118</v>
      </c>
      <c r="C82" s="3">
        <v>20</v>
      </c>
      <c r="D82" s="3" t="s">
        <v>7</v>
      </c>
      <c r="E82" s="43"/>
      <c r="F82" s="44"/>
      <c r="G82" s="20">
        <f t="shared" si="1"/>
        <v>0</v>
      </c>
    </row>
    <row r="83" spans="1:7" ht="14.25">
      <c r="A83" s="25">
        <v>82</v>
      </c>
      <c r="B83" s="2" t="s">
        <v>119</v>
      </c>
      <c r="C83" s="3">
        <v>50</v>
      </c>
      <c r="D83" s="3" t="s">
        <v>7</v>
      </c>
      <c r="E83" s="43"/>
      <c r="F83" s="44"/>
      <c r="G83" s="20">
        <f t="shared" si="1"/>
        <v>0</v>
      </c>
    </row>
    <row r="84" spans="1:7" ht="14.25">
      <c r="A84" s="25">
        <v>83</v>
      </c>
      <c r="B84" s="2" t="s">
        <v>120</v>
      </c>
      <c r="C84" s="3">
        <v>50</v>
      </c>
      <c r="D84" s="3" t="s">
        <v>7</v>
      </c>
      <c r="E84" s="43"/>
      <c r="F84" s="44"/>
      <c r="G84" s="20">
        <f t="shared" si="1"/>
        <v>0</v>
      </c>
    </row>
    <row r="85" spans="1:7" ht="14.25">
      <c r="A85" s="25">
        <v>84</v>
      </c>
      <c r="B85" s="2" t="s">
        <v>121</v>
      </c>
      <c r="C85" s="3">
        <v>25</v>
      </c>
      <c r="D85" s="3" t="s">
        <v>7</v>
      </c>
      <c r="E85" s="43"/>
      <c r="F85" s="44"/>
      <c r="G85" s="20">
        <f t="shared" si="1"/>
        <v>0</v>
      </c>
    </row>
    <row r="86" spans="1:7" ht="14.25">
      <c r="A86" s="25">
        <v>85</v>
      </c>
      <c r="B86" s="2" t="s">
        <v>122</v>
      </c>
      <c r="C86" s="3">
        <v>20</v>
      </c>
      <c r="D86" s="3" t="s">
        <v>6</v>
      </c>
      <c r="E86" s="43"/>
      <c r="F86" s="44"/>
      <c r="G86" s="20">
        <f t="shared" si="1"/>
        <v>0</v>
      </c>
    </row>
    <row r="87" spans="1:7" ht="14.25">
      <c r="A87" s="25">
        <v>86</v>
      </c>
      <c r="B87" s="2" t="s">
        <v>123</v>
      </c>
      <c r="C87" s="3">
        <v>10</v>
      </c>
      <c r="D87" s="3" t="s">
        <v>7</v>
      </c>
      <c r="E87" s="43"/>
      <c r="F87" s="44"/>
      <c r="G87" s="20">
        <f t="shared" si="1"/>
        <v>0</v>
      </c>
    </row>
    <row r="88" spans="1:7" ht="14.25">
      <c r="A88" s="25">
        <v>87</v>
      </c>
      <c r="B88" s="2" t="s">
        <v>124</v>
      </c>
      <c r="C88" s="3">
        <v>10</v>
      </c>
      <c r="D88" s="3" t="s">
        <v>7</v>
      </c>
      <c r="E88" s="43"/>
      <c r="F88" s="44"/>
      <c r="G88" s="20">
        <f t="shared" si="1"/>
        <v>0</v>
      </c>
    </row>
    <row r="89" spans="1:7" ht="14.25">
      <c r="A89" s="25">
        <v>88</v>
      </c>
      <c r="B89" s="2" t="s">
        <v>125</v>
      </c>
      <c r="C89" s="3">
        <v>15</v>
      </c>
      <c r="D89" s="3" t="s">
        <v>7</v>
      </c>
      <c r="E89" s="43"/>
      <c r="F89" s="44"/>
      <c r="G89" s="20">
        <f t="shared" si="1"/>
        <v>0</v>
      </c>
    </row>
    <row r="90" spans="1:7" ht="14.25">
      <c r="A90" s="25">
        <v>89</v>
      </c>
      <c r="B90" s="2" t="s">
        <v>126</v>
      </c>
      <c r="C90" s="3">
        <v>5</v>
      </c>
      <c r="D90" s="3" t="s">
        <v>6</v>
      </c>
      <c r="E90" s="43"/>
      <c r="F90" s="44"/>
      <c r="G90" s="20">
        <f t="shared" si="1"/>
        <v>0</v>
      </c>
    </row>
    <row r="91" spans="1:7" ht="14.25">
      <c r="A91" s="25">
        <v>90</v>
      </c>
      <c r="B91" s="2" t="s">
        <v>127</v>
      </c>
      <c r="C91" s="3">
        <v>5</v>
      </c>
      <c r="D91" s="3" t="s">
        <v>6</v>
      </c>
      <c r="E91" s="43"/>
      <c r="F91" s="44"/>
      <c r="G91" s="20">
        <f t="shared" si="1"/>
        <v>0</v>
      </c>
    </row>
    <row r="92" spans="1:7" ht="14.25">
      <c r="A92" s="25">
        <v>91</v>
      </c>
      <c r="B92" s="2" t="s">
        <v>128</v>
      </c>
      <c r="C92" s="3">
        <v>5</v>
      </c>
      <c r="D92" s="3" t="s">
        <v>57</v>
      </c>
      <c r="E92" s="43"/>
      <c r="F92" s="44"/>
      <c r="G92" s="20">
        <f t="shared" si="1"/>
        <v>0</v>
      </c>
    </row>
    <row r="93" spans="1:7" ht="14.25">
      <c r="A93" s="25">
        <v>92</v>
      </c>
      <c r="B93" s="2" t="s">
        <v>129</v>
      </c>
      <c r="C93" s="3">
        <v>5</v>
      </c>
      <c r="D93" s="3" t="s">
        <v>6</v>
      </c>
      <c r="E93" s="43"/>
      <c r="F93" s="44"/>
      <c r="G93" s="20">
        <f t="shared" si="1"/>
        <v>0</v>
      </c>
    </row>
    <row r="94" spans="1:7" ht="14.25">
      <c r="A94" s="25">
        <v>93</v>
      </c>
      <c r="B94" s="2" t="s">
        <v>130</v>
      </c>
      <c r="C94" s="3">
        <v>5</v>
      </c>
      <c r="D94" s="3" t="s">
        <v>57</v>
      </c>
      <c r="E94" s="43"/>
      <c r="F94" s="44"/>
      <c r="G94" s="20">
        <f t="shared" si="1"/>
        <v>0</v>
      </c>
    </row>
    <row r="95" spans="1:7" ht="14.25">
      <c r="A95" s="25">
        <v>94</v>
      </c>
      <c r="B95" s="2" t="s">
        <v>131</v>
      </c>
      <c r="C95" s="3">
        <v>15</v>
      </c>
      <c r="D95" s="3" t="s">
        <v>7</v>
      </c>
      <c r="E95" s="43"/>
      <c r="F95" s="44"/>
      <c r="G95" s="20">
        <f t="shared" si="1"/>
        <v>0</v>
      </c>
    </row>
    <row r="96" spans="1:7" ht="14.25">
      <c r="A96" s="25">
        <v>95</v>
      </c>
      <c r="B96" s="2" t="s">
        <v>132</v>
      </c>
      <c r="C96" s="3">
        <v>60</v>
      </c>
      <c r="D96" s="3" t="s">
        <v>7</v>
      </c>
      <c r="E96" s="43"/>
      <c r="F96" s="44"/>
      <c r="G96" s="20">
        <f t="shared" si="1"/>
        <v>0</v>
      </c>
    </row>
    <row r="97" spans="1:7" ht="14.25">
      <c r="A97" s="25">
        <v>96</v>
      </c>
      <c r="B97" s="2" t="s">
        <v>133</v>
      </c>
      <c r="C97" s="3">
        <v>10</v>
      </c>
      <c r="D97" s="3" t="s">
        <v>7</v>
      </c>
      <c r="E97" s="43"/>
      <c r="F97" s="44"/>
      <c r="G97" s="20">
        <f t="shared" si="1"/>
        <v>0</v>
      </c>
    </row>
    <row r="98" spans="1:7" ht="14.25">
      <c r="A98" s="25">
        <v>97</v>
      </c>
      <c r="B98" s="2" t="s">
        <v>134</v>
      </c>
      <c r="C98" s="3">
        <v>10</v>
      </c>
      <c r="D98" s="3" t="s">
        <v>7</v>
      </c>
      <c r="E98" s="43"/>
      <c r="F98" s="44"/>
      <c r="G98" s="20">
        <f t="shared" si="1"/>
        <v>0</v>
      </c>
    </row>
    <row r="99" spans="1:7" ht="14.25">
      <c r="A99" s="25">
        <v>98</v>
      </c>
      <c r="B99" s="2" t="s">
        <v>135</v>
      </c>
      <c r="C99" s="3">
        <v>3</v>
      </c>
      <c r="D99" s="3" t="s">
        <v>7</v>
      </c>
      <c r="E99" s="43"/>
      <c r="F99" s="44"/>
      <c r="G99" s="20">
        <f t="shared" si="1"/>
        <v>0</v>
      </c>
    </row>
    <row r="100" spans="1:7" ht="14.25">
      <c r="A100" s="25">
        <v>99</v>
      </c>
      <c r="B100" s="2" t="s">
        <v>136</v>
      </c>
      <c r="C100" s="3">
        <v>3</v>
      </c>
      <c r="D100" s="3" t="s">
        <v>7</v>
      </c>
      <c r="E100" s="43"/>
      <c r="F100" s="44"/>
      <c r="G100" s="20">
        <f t="shared" si="1"/>
        <v>0</v>
      </c>
    </row>
    <row r="101" spans="1:7" ht="14.25">
      <c r="A101" s="25">
        <v>100</v>
      </c>
      <c r="B101" s="2" t="s">
        <v>137</v>
      </c>
      <c r="C101" s="3">
        <v>15</v>
      </c>
      <c r="D101" s="3" t="s">
        <v>7</v>
      </c>
      <c r="E101" s="43"/>
      <c r="F101" s="44"/>
      <c r="G101" s="20">
        <f t="shared" si="1"/>
        <v>0</v>
      </c>
    </row>
    <row r="102" spans="1:7" ht="14.25">
      <c r="A102" s="25">
        <v>101</v>
      </c>
      <c r="B102" s="2" t="s">
        <v>138</v>
      </c>
      <c r="C102" s="3">
        <v>15</v>
      </c>
      <c r="D102" s="3" t="s">
        <v>7</v>
      </c>
      <c r="E102" s="43"/>
      <c r="F102" s="44"/>
      <c r="G102" s="20">
        <f t="shared" si="1"/>
        <v>0</v>
      </c>
    </row>
    <row r="103" spans="1:7" ht="14.25">
      <c r="A103" s="25">
        <v>102</v>
      </c>
      <c r="B103" s="2" t="s">
        <v>139</v>
      </c>
      <c r="C103" s="3">
        <v>10</v>
      </c>
      <c r="D103" s="3" t="s">
        <v>7</v>
      </c>
      <c r="E103" s="43"/>
      <c r="F103" s="44"/>
      <c r="G103" s="20">
        <f t="shared" si="1"/>
        <v>0</v>
      </c>
    </row>
    <row r="104" spans="1:7" ht="14.25">
      <c r="A104" s="25">
        <v>103</v>
      </c>
      <c r="B104" s="2" t="s">
        <v>140</v>
      </c>
      <c r="C104" s="3">
        <v>10</v>
      </c>
      <c r="D104" s="3" t="s">
        <v>7</v>
      </c>
      <c r="E104" s="43"/>
      <c r="F104" s="44"/>
      <c r="G104" s="20">
        <f t="shared" si="1"/>
        <v>0</v>
      </c>
    </row>
    <row r="105" spans="1:7" ht="14.25">
      <c r="A105" s="25">
        <v>104</v>
      </c>
      <c r="B105" s="2" t="s">
        <v>141</v>
      </c>
      <c r="C105" s="3">
        <v>6</v>
      </c>
      <c r="D105" s="3" t="s">
        <v>7</v>
      </c>
      <c r="E105" s="43"/>
      <c r="F105" s="44"/>
      <c r="G105" s="20">
        <f t="shared" si="1"/>
        <v>0</v>
      </c>
    </row>
    <row r="106" spans="1:7" ht="14.25">
      <c r="A106" s="25">
        <v>105</v>
      </c>
      <c r="B106" s="2" t="s">
        <v>142</v>
      </c>
      <c r="C106" s="3">
        <v>20</v>
      </c>
      <c r="D106" s="3" t="s">
        <v>7</v>
      </c>
      <c r="E106" s="43"/>
      <c r="F106" s="44"/>
      <c r="G106" s="20">
        <f t="shared" si="1"/>
        <v>0</v>
      </c>
    </row>
    <row r="107" spans="1:7" ht="14.25">
      <c r="A107" s="25">
        <v>106</v>
      </c>
      <c r="B107" s="2" t="s">
        <v>143</v>
      </c>
      <c r="C107" s="3">
        <v>6</v>
      </c>
      <c r="D107" s="3" t="s">
        <v>6</v>
      </c>
      <c r="E107" s="43"/>
      <c r="F107" s="44"/>
      <c r="G107" s="20">
        <f t="shared" si="1"/>
        <v>0</v>
      </c>
    </row>
    <row r="108" spans="1:7" ht="14.25">
      <c r="A108" s="25">
        <v>107</v>
      </c>
      <c r="B108" s="2" t="s">
        <v>144</v>
      </c>
      <c r="C108" s="3">
        <v>6</v>
      </c>
      <c r="D108" s="3" t="s">
        <v>6</v>
      </c>
      <c r="E108" s="43"/>
      <c r="F108" s="44"/>
      <c r="G108" s="20">
        <f t="shared" si="1"/>
        <v>0</v>
      </c>
    </row>
    <row r="109" spans="1:7" ht="14.25">
      <c r="A109" s="25">
        <v>108</v>
      </c>
      <c r="B109" s="2" t="s">
        <v>145</v>
      </c>
      <c r="C109" s="3">
        <v>6</v>
      </c>
      <c r="D109" s="3" t="s">
        <v>6</v>
      </c>
      <c r="E109" s="43"/>
      <c r="F109" s="44"/>
      <c r="G109" s="20">
        <f t="shared" si="1"/>
        <v>0</v>
      </c>
    </row>
    <row r="110" spans="1:7" ht="14.25">
      <c r="A110" s="25">
        <v>109</v>
      </c>
      <c r="B110" s="2" t="s">
        <v>146</v>
      </c>
      <c r="C110" s="3">
        <v>30</v>
      </c>
      <c r="D110" s="3" t="s">
        <v>57</v>
      </c>
      <c r="E110" s="43"/>
      <c r="F110" s="44"/>
      <c r="G110" s="20">
        <f t="shared" si="1"/>
        <v>0</v>
      </c>
    </row>
    <row r="111" spans="1:7" ht="14.25">
      <c r="A111" s="25">
        <v>110</v>
      </c>
      <c r="B111" s="2" t="s">
        <v>147</v>
      </c>
      <c r="C111" s="3">
        <v>30</v>
      </c>
      <c r="D111" s="3" t="s">
        <v>7</v>
      </c>
      <c r="E111" s="43"/>
      <c r="F111" s="44"/>
      <c r="G111" s="20">
        <f t="shared" si="1"/>
        <v>0</v>
      </c>
    </row>
    <row r="112" spans="1:7" ht="14.25">
      <c r="A112" s="25">
        <v>111</v>
      </c>
      <c r="B112" s="2" t="s">
        <v>148</v>
      </c>
      <c r="C112" s="3">
        <v>60</v>
      </c>
      <c r="D112" s="3" t="s">
        <v>7</v>
      </c>
      <c r="E112" s="43"/>
      <c r="F112" s="44"/>
      <c r="G112" s="20">
        <f t="shared" si="1"/>
        <v>0</v>
      </c>
    </row>
    <row r="113" spans="1:7" ht="14.25">
      <c r="A113" s="25">
        <v>112</v>
      </c>
      <c r="B113" s="2" t="s">
        <v>149</v>
      </c>
      <c r="C113" s="3">
        <v>10</v>
      </c>
      <c r="D113" s="3" t="s">
        <v>7</v>
      </c>
      <c r="E113" s="43"/>
      <c r="F113" s="44"/>
      <c r="G113" s="20">
        <f t="shared" si="1"/>
        <v>0</v>
      </c>
    </row>
    <row r="114" spans="1:7" ht="14.25">
      <c r="A114" s="25">
        <v>113</v>
      </c>
      <c r="B114" s="2" t="s">
        <v>150</v>
      </c>
      <c r="C114" s="3">
        <v>10</v>
      </c>
      <c r="D114" s="3" t="s">
        <v>7</v>
      </c>
      <c r="E114" s="43"/>
      <c r="F114" s="44"/>
      <c r="G114" s="20">
        <f t="shared" si="1"/>
        <v>0</v>
      </c>
    </row>
    <row r="115" spans="1:7" ht="14.25">
      <c r="A115" s="25">
        <v>114</v>
      </c>
      <c r="B115" s="2" t="s">
        <v>151</v>
      </c>
      <c r="C115" s="3">
        <v>10</v>
      </c>
      <c r="D115" s="3" t="s">
        <v>7</v>
      </c>
      <c r="E115" s="43"/>
      <c r="F115" s="44"/>
      <c r="G115" s="20">
        <f t="shared" si="1"/>
        <v>0</v>
      </c>
    </row>
    <row r="116" spans="1:7" ht="14.25">
      <c r="A116" s="25">
        <v>115</v>
      </c>
      <c r="B116" s="2" t="s">
        <v>152</v>
      </c>
      <c r="C116" s="3">
        <v>5</v>
      </c>
      <c r="D116" s="3" t="s">
        <v>7</v>
      </c>
      <c r="E116" s="43"/>
      <c r="F116" s="44"/>
      <c r="G116" s="20">
        <f t="shared" si="1"/>
        <v>0</v>
      </c>
    </row>
    <row r="117" spans="1:7" ht="14.25">
      <c r="A117" s="25">
        <v>116</v>
      </c>
      <c r="B117" s="2" t="s">
        <v>153</v>
      </c>
      <c r="C117" s="3">
        <v>5</v>
      </c>
      <c r="D117" s="3" t="s">
        <v>7</v>
      </c>
      <c r="E117" s="43"/>
      <c r="F117" s="44"/>
      <c r="G117" s="20">
        <f t="shared" si="1"/>
        <v>0</v>
      </c>
    </row>
    <row r="118" spans="1:7" ht="14.25">
      <c r="A118" s="25">
        <v>117</v>
      </c>
      <c r="B118" s="2" t="s">
        <v>154</v>
      </c>
      <c r="C118" s="3">
        <v>20</v>
      </c>
      <c r="D118" s="3" t="s">
        <v>7</v>
      </c>
      <c r="E118" s="43"/>
      <c r="F118" s="44"/>
      <c r="G118" s="20">
        <f t="shared" si="1"/>
        <v>0</v>
      </c>
    </row>
    <row r="119" spans="1:7" ht="14.25">
      <c r="A119" s="25">
        <v>118</v>
      </c>
      <c r="B119" s="2" t="s">
        <v>155</v>
      </c>
      <c r="C119" s="3">
        <v>10</v>
      </c>
      <c r="D119" s="3" t="s">
        <v>57</v>
      </c>
      <c r="E119" s="43"/>
      <c r="F119" s="44"/>
      <c r="G119" s="20">
        <f t="shared" si="1"/>
        <v>0</v>
      </c>
    </row>
    <row r="120" spans="1:7" ht="14.25">
      <c r="A120" s="25">
        <v>119</v>
      </c>
      <c r="B120" s="2" t="s">
        <v>156</v>
      </c>
      <c r="C120" s="3">
        <v>15</v>
      </c>
      <c r="D120" s="3" t="s">
        <v>7</v>
      </c>
      <c r="E120" s="43"/>
      <c r="F120" s="44"/>
      <c r="G120" s="20">
        <f t="shared" si="1"/>
        <v>0</v>
      </c>
    </row>
    <row r="121" spans="1:7" ht="14.25">
      <c r="A121" s="25">
        <v>120</v>
      </c>
      <c r="B121" s="2" t="s">
        <v>157</v>
      </c>
      <c r="C121" s="3">
        <v>25</v>
      </c>
      <c r="D121" s="3" t="s">
        <v>7</v>
      </c>
      <c r="E121" s="43"/>
      <c r="F121" s="44"/>
      <c r="G121" s="20">
        <f t="shared" si="1"/>
        <v>0</v>
      </c>
    </row>
    <row r="122" spans="1:7" ht="14.25">
      <c r="A122" s="25">
        <v>121</v>
      </c>
      <c r="B122" s="2" t="s">
        <v>158</v>
      </c>
      <c r="C122" s="3">
        <v>10</v>
      </c>
      <c r="D122" s="3" t="s">
        <v>7</v>
      </c>
      <c r="E122" s="43"/>
      <c r="F122" s="44"/>
      <c r="G122" s="20">
        <f t="shared" si="1"/>
        <v>0</v>
      </c>
    </row>
    <row r="123" spans="1:7" ht="14.25">
      <c r="A123" s="25">
        <v>122</v>
      </c>
      <c r="B123" s="2" t="s">
        <v>159</v>
      </c>
      <c r="C123" s="3">
        <v>10</v>
      </c>
      <c r="D123" s="3" t="s">
        <v>7</v>
      </c>
      <c r="E123" s="43"/>
      <c r="F123" s="44"/>
      <c r="G123" s="20">
        <f t="shared" si="1"/>
        <v>0</v>
      </c>
    </row>
    <row r="124" spans="1:7" ht="14.25">
      <c r="A124" s="25">
        <v>123</v>
      </c>
      <c r="B124" s="2" t="s">
        <v>160</v>
      </c>
      <c r="C124" s="3">
        <v>10</v>
      </c>
      <c r="D124" s="3" t="s">
        <v>7</v>
      </c>
      <c r="E124" s="43"/>
      <c r="F124" s="44"/>
      <c r="G124" s="20">
        <f t="shared" si="1"/>
        <v>0</v>
      </c>
    </row>
    <row r="125" spans="1:7" ht="14.25">
      <c r="A125" s="25">
        <v>124</v>
      </c>
      <c r="B125" s="2" t="s">
        <v>161</v>
      </c>
      <c r="C125" s="3">
        <v>10</v>
      </c>
      <c r="D125" s="3" t="s">
        <v>6</v>
      </c>
      <c r="E125" s="43"/>
      <c r="F125" s="44"/>
      <c r="G125" s="20">
        <f t="shared" si="1"/>
        <v>0</v>
      </c>
    </row>
    <row r="126" spans="1:7" ht="14.25">
      <c r="A126" s="25">
        <v>125</v>
      </c>
      <c r="B126" s="2" t="s">
        <v>162</v>
      </c>
      <c r="C126" s="3">
        <v>5</v>
      </c>
      <c r="D126" s="3" t="s">
        <v>6</v>
      </c>
      <c r="E126" s="43"/>
      <c r="F126" s="44"/>
      <c r="G126" s="20">
        <f t="shared" si="1"/>
        <v>0</v>
      </c>
    </row>
    <row r="127" spans="1:7" ht="14.25">
      <c r="A127" s="25">
        <v>126</v>
      </c>
      <c r="B127" s="2" t="s">
        <v>163</v>
      </c>
      <c r="C127" s="3">
        <v>5</v>
      </c>
      <c r="D127" s="3" t="s">
        <v>6</v>
      </c>
      <c r="E127" s="43"/>
      <c r="F127" s="44"/>
      <c r="G127" s="20">
        <f t="shared" si="1"/>
        <v>0</v>
      </c>
    </row>
    <row r="128" spans="1:7" ht="14.25">
      <c r="A128" s="25">
        <v>127</v>
      </c>
      <c r="B128" s="2" t="s">
        <v>164</v>
      </c>
      <c r="C128" s="3">
        <v>20</v>
      </c>
      <c r="D128" s="3" t="s">
        <v>7</v>
      </c>
      <c r="E128" s="43"/>
      <c r="F128" s="44"/>
      <c r="G128" s="20">
        <f t="shared" si="1"/>
        <v>0</v>
      </c>
    </row>
    <row r="129" spans="1:7" ht="14.25">
      <c r="A129" s="25">
        <v>128</v>
      </c>
      <c r="B129" s="2" t="s">
        <v>165</v>
      </c>
      <c r="C129" s="3">
        <v>15</v>
      </c>
      <c r="D129" s="3" t="s">
        <v>7</v>
      </c>
      <c r="E129" s="43"/>
      <c r="F129" s="44"/>
      <c r="G129" s="20">
        <f t="shared" si="1"/>
        <v>0</v>
      </c>
    </row>
    <row r="130" spans="1:7" ht="14.25">
      <c r="A130" s="25">
        <v>129</v>
      </c>
      <c r="B130" s="2" t="s">
        <v>166</v>
      </c>
      <c r="C130" s="3">
        <v>10</v>
      </c>
      <c r="D130" s="3" t="s">
        <v>7</v>
      </c>
      <c r="E130" s="43"/>
      <c r="F130" s="44"/>
      <c r="G130" s="20">
        <f t="shared" si="1"/>
        <v>0</v>
      </c>
    </row>
    <row r="131" spans="1:7" ht="14.25">
      <c r="A131" s="25">
        <v>130</v>
      </c>
      <c r="B131" s="2" t="s">
        <v>167</v>
      </c>
      <c r="C131" s="3">
        <v>10</v>
      </c>
      <c r="D131" s="3" t="s">
        <v>7</v>
      </c>
      <c r="E131" s="43"/>
      <c r="F131" s="44"/>
      <c r="G131" s="20">
        <f aca="true" t="shared" si="2" ref="G131:G143">F131*C131</f>
        <v>0</v>
      </c>
    </row>
    <row r="132" spans="1:7" ht="14.25">
      <c r="A132" s="25">
        <v>131</v>
      </c>
      <c r="B132" s="2" t="s">
        <v>168</v>
      </c>
      <c r="C132" s="3">
        <v>80</v>
      </c>
      <c r="D132" s="3" t="s">
        <v>7</v>
      </c>
      <c r="E132" s="43"/>
      <c r="F132" s="44"/>
      <c r="G132" s="20">
        <f t="shared" si="2"/>
        <v>0</v>
      </c>
    </row>
    <row r="133" spans="1:7" ht="14.25">
      <c r="A133" s="25">
        <v>132</v>
      </c>
      <c r="B133" s="2" t="s">
        <v>169</v>
      </c>
      <c r="C133" s="3">
        <v>80</v>
      </c>
      <c r="D133" s="3" t="s">
        <v>7</v>
      </c>
      <c r="E133" s="43"/>
      <c r="F133" s="44"/>
      <c r="G133" s="20">
        <f t="shared" si="2"/>
        <v>0</v>
      </c>
    </row>
    <row r="134" spans="1:7" ht="14.25">
      <c r="A134" s="25">
        <v>133</v>
      </c>
      <c r="B134" s="2" t="s">
        <v>170</v>
      </c>
      <c r="C134" s="3">
        <v>40</v>
      </c>
      <c r="D134" s="3" t="s">
        <v>7</v>
      </c>
      <c r="E134" s="43"/>
      <c r="F134" s="44"/>
      <c r="G134" s="20">
        <f t="shared" si="2"/>
        <v>0</v>
      </c>
    </row>
    <row r="135" spans="1:7" ht="14.25">
      <c r="A135" s="25">
        <v>134</v>
      </c>
      <c r="B135" s="2" t="s">
        <v>171</v>
      </c>
      <c r="C135" s="3">
        <v>50</v>
      </c>
      <c r="D135" s="3" t="s">
        <v>7</v>
      </c>
      <c r="E135" s="43"/>
      <c r="F135" s="44"/>
      <c r="G135" s="20">
        <f t="shared" si="2"/>
        <v>0</v>
      </c>
    </row>
    <row r="136" spans="1:7" ht="14.25">
      <c r="A136" s="25">
        <v>135</v>
      </c>
      <c r="B136" s="2" t="s">
        <v>172</v>
      </c>
      <c r="C136" s="3">
        <v>30</v>
      </c>
      <c r="D136" s="3" t="s">
        <v>7</v>
      </c>
      <c r="E136" s="43"/>
      <c r="F136" s="44"/>
      <c r="G136" s="20">
        <f t="shared" si="2"/>
        <v>0</v>
      </c>
    </row>
    <row r="137" spans="1:7" ht="14.25">
      <c r="A137" s="25">
        <v>136</v>
      </c>
      <c r="B137" s="2" t="s">
        <v>173</v>
      </c>
      <c r="C137" s="3">
        <v>30</v>
      </c>
      <c r="D137" s="3" t="s">
        <v>7</v>
      </c>
      <c r="E137" s="43"/>
      <c r="F137" s="44"/>
      <c r="G137" s="20">
        <f t="shared" si="2"/>
        <v>0</v>
      </c>
    </row>
    <row r="138" spans="1:7" ht="14.25">
      <c r="A138" s="25">
        <v>137</v>
      </c>
      <c r="B138" s="2" t="s">
        <v>174</v>
      </c>
      <c r="C138" s="3">
        <v>30</v>
      </c>
      <c r="D138" s="3" t="s">
        <v>7</v>
      </c>
      <c r="E138" s="43"/>
      <c r="F138" s="44"/>
      <c r="G138" s="20">
        <f t="shared" si="2"/>
        <v>0</v>
      </c>
    </row>
    <row r="139" spans="1:7" ht="14.25">
      <c r="A139" s="25">
        <v>138</v>
      </c>
      <c r="B139" s="2" t="s">
        <v>175</v>
      </c>
      <c r="C139" s="3">
        <v>5</v>
      </c>
      <c r="D139" s="3" t="s">
        <v>7</v>
      </c>
      <c r="E139" s="43"/>
      <c r="F139" s="44"/>
      <c r="G139" s="20">
        <f t="shared" si="2"/>
        <v>0</v>
      </c>
    </row>
    <row r="140" spans="1:7" ht="14.25">
      <c r="A140" s="25">
        <v>139</v>
      </c>
      <c r="B140" s="2" t="s">
        <v>176</v>
      </c>
      <c r="C140" s="3">
        <v>20</v>
      </c>
      <c r="D140" s="3" t="s">
        <v>7</v>
      </c>
      <c r="E140" s="43"/>
      <c r="F140" s="44"/>
      <c r="G140" s="20">
        <f t="shared" si="2"/>
        <v>0</v>
      </c>
    </row>
    <row r="141" spans="1:7" ht="14.25">
      <c r="A141" s="25">
        <v>140</v>
      </c>
      <c r="B141" s="2" t="s">
        <v>177</v>
      </c>
      <c r="C141" s="3">
        <v>20</v>
      </c>
      <c r="D141" s="3" t="s">
        <v>7</v>
      </c>
      <c r="E141" s="43"/>
      <c r="F141" s="44"/>
      <c r="G141" s="20">
        <f t="shared" si="2"/>
        <v>0</v>
      </c>
    </row>
    <row r="142" spans="1:7" ht="14.25">
      <c r="A142" s="25">
        <v>141</v>
      </c>
      <c r="B142" s="2" t="s">
        <v>178</v>
      </c>
      <c r="C142" s="3">
        <v>25</v>
      </c>
      <c r="D142" s="3" t="s">
        <v>7</v>
      </c>
      <c r="E142" s="43"/>
      <c r="F142" s="44"/>
      <c r="G142" s="20">
        <f t="shared" si="2"/>
        <v>0</v>
      </c>
    </row>
    <row r="143" spans="1:7" ht="14.25">
      <c r="A143" s="19">
        <v>142</v>
      </c>
      <c r="B143" s="2" t="s">
        <v>83</v>
      </c>
      <c r="C143" s="3">
        <v>50</v>
      </c>
      <c r="D143" s="3" t="s">
        <v>7</v>
      </c>
      <c r="E143" s="43"/>
      <c r="F143" s="44"/>
      <c r="G143" s="20">
        <f t="shared" si="2"/>
        <v>0</v>
      </c>
    </row>
    <row r="144" spans="1:7" ht="15">
      <c r="A144" s="17"/>
      <c r="B144" s="11" t="s">
        <v>1</v>
      </c>
      <c r="C144" s="12"/>
      <c r="D144" s="12"/>
      <c r="E144" s="40"/>
      <c r="F144" s="10"/>
      <c r="G144" s="18"/>
    </row>
    <row r="145" spans="1:7" ht="28.5">
      <c r="A145" s="19">
        <v>143</v>
      </c>
      <c r="B145" s="6" t="s">
        <v>36</v>
      </c>
      <c r="C145" s="3">
        <v>40</v>
      </c>
      <c r="D145" s="3" t="s">
        <v>7</v>
      </c>
      <c r="E145" s="43"/>
      <c r="F145" s="44"/>
      <c r="G145" s="20">
        <f>F145*C145</f>
        <v>0</v>
      </c>
    </row>
    <row r="146" spans="1:7" ht="14.25">
      <c r="A146" s="19">
        <v>144</v>
      </c>
      <c r="B146" s="2" t="s">
        <v>15</v>
      </c>
      <c r="C146" s="3">
        <v>400</v>
      </c>
      <c r="D146" s="3" t="s">
        <v>6</v>
      </c>
      <c r="E146" s="43"/>
      <c r="F146" s="44"/>
      <c r="G146" s="20">
        <f aca="true" t="shared" si="3" ref="G146:G160">F146*C146</f>
        <v>0</v>
      </c>
    </row>
    <row r="147" spans="1:7" ht="14.25">
      <c r="A147" s="19">
        <v>145</v>
      </c>
      <c r="B147" s="2" t="s">
        <v>38</v>
      </c>
      <c r="C147" s="5">
        <v>25</v>
      </c>
      <c r="D147" s="3" t="s">
        <v>7</v>
      </c>
      <c r="E147" s="43"/>
      <c r="F147" s="44"/>
      <c r="G147" s="20">
        <f t="shared" si="3"/>
        <v>0</v>
      </c>
    </row>
    <row r="148" spans="1:7" ht="14.25">
      <c r="A148" s="19">
        <v>146</v>
      </c>
      <c r="B148" s="2" t="s">
        <v>94</v>
      </c>
      <c r="C148" s="3">
        <v>50</v>
      </c>
      <c r="D148" s="3" t="s">
        <v>7</v>
      </c>
      <c r="E148" s="43"/>
      <c r="F148" s="44"/>
      <c r="G148" s="20">
        <f t="shared" si="3"/>
        <v>0</v>
      </c>
    </row>
    <row r="149" spans="1:7" ht="14.25">
      <c r="A149" s="19">
        <v>147</v>
      </c>
      <c r="B149" s="2" t="s">
        <v>56</v>
      </c>
      <c r="C149" s="3">
        <v>120</v>
      </c>
      <c r="D149" s="3" t="s">
        <v>7</v>
      </c>
      <c r="E149" s="43"/>
      <c r="F149" s="44"/>
      <c r="G149" s="20">
        <f t="shared" si="3"/>
        <v>0</v>
      </c>
    </row>
    <row r="150" spans="1:7" ht="14.25">
      <c r="A150" s="19">
        <v>148</v>
      </c>
      <c r="B150" s="2" t="s">
        <v>82</v>
      </c>
      <c r="C150" s="3">
        <v>15</v>
      </c>
      <c r="D150" s="3" t="s">
        <v>59</v>
      </c>
      <c r="E150" s="43"/>
      <c r="F150" s="44"/>
      <c r="G150" s="20">
        <f t="shared" si="3"/>
        <v>0</v>
      </c>
    </row>
    <row r="151" spans="1:7" ht="14.25">
      <c r="A151" s="19">
        <v>149</v>
      </c>
      <c r="B151" s="2" t="s">
        <v>81</v>
      </c>
      <c r="C151" s="3">
        <v>50</v>
      </c>
      <c r="D151" s="3" t="s">
        <v>59</v>
      </c>
      <c r="E151" s="43"/>
      <c r="F151" s="44"/>
      <c r="G151" s="20">
        <f t="shared" si="3"/>
        <v>0</v>
      </c>
    </row>
    <row r="152" spans="1:7" ht="14.25">
      <c r="A152" s="19">
        <v>150</v>
      </c>
      <c r="B152" s="2" t="s">
        <v>58</v>
      </c>
      <c r="C152" s="3">
        <v>5</v>
      </c>
      <c r="D152" s="3" t="s">
        <v>59</v>
      </c>
      <c r="E152" s="43"/>
      <c r="F152" s="44"/>
      <c r="G152" s="20">
        <f t="shared" si="3"/>
        <v>0</v>
      </c>
    </row>
    <row r="153" spans="1:7" ht="28.5">
      <c r="A153" s="19">
        <v>151</v>
      </c>
      <c r="B153" s="6" t="s">
        <v>35</v>
      </c>
      <c r="C153" s="3">
        <v>35</v>
      </c>
      <c r="D153" s="3" t="s">
        <v>7</v>
      </c>
      <c r="E153" s="43"/>
      <c r="F153" s="44"/>
      <c r="G153" s="20">
        <f t="shared" si="3"/>
        <v>0</v>
      </c>
    </row>
    <row r="154" spans="1:7" ht="14.25">
      <c r="A154" s="19">
        <v>152</v>
      </c>
      <c r="B154" s="6" t="s">
        <v>34</v>
      </c>
      <c r="C154" s="3">
        <v>50</v>
      </c>
      <c r="D154" s="3" t="s">
        <v>7</v>
      </c>
      <c r="E154" s="43"/>
      <c r="F154" s="44"/>
      <c r="G154" s="20">
        <f t="shared" si="3"/>
        <v>0</v>
      </c>
    </row>
    <row r="155" spans="1:7" ht="28.5" customHeight="1">
      <c r="A155" s="19">
        <v>153</v>
      </c>
      <c r="B155" s="6" t="s">
        <v>33</v>
      </c>
      <c r="C155" s="5">
        <v>50</v>
      </c>
      <c r="D155" s="3" t="s">
        <v>7</v>
      </c>
      <c r="E155" s="43"/>
      <c r="F155" s="44"/>
      <c r="G155" s="20">
        <f t="shared" si="3"/>
        <v>0</v>
      </c>
    </row>
    <row r="156" spans="1:7" ht="28.5">
      <c r="A156" s="19">
        <v>154</v>
      </c>
      <c r="B156" s="6" t="s">
        <v>31</v>
      </c>
      <c r="C156" s="5">
        <v>36</v>
      </c>
      <c r="D156" s="5" t="s">
        <v>7</v>
      </c>
      <c r="E156" s="43"/>
      <c r="F156" s="44"/>
      <c r="G156" s="20">
        <f t="shared" si="3"/>
        <v>0</v>
      </c>
    </row>
    <row r="157" spans="1:7" ht="28.5">
      <c r="A157" s="19">
        <v>155</v>
      </c>
      <c r="B157" s="6" t="s">
        <v>37</v>
      </c>
      <c r="C157" s="5">
        <v>20</v>
      </c>
      <c r="D157" s="3" t="s">
        <v>7</v>
      </c>
      <c r="E157" s="43"/>
      <c r="F157" s="44"/>
      <c r="G157" s="20">
        <f t="shared" si="3"/>
        <v>0</v>
      </c>
    </row>
    <row r="158" spans="1:7" ht="28.5">
      <c r="A158" s="19">
        <v>156</v>
      </c>
      <c r="B158" s="6" t="s">
        <v>32</v>
      </c>
      <c r="C158" s="5">
        <v>75</v>
      </c>
      <c r="D158" s="3" t="s">
        <v>7</v>
      </c>
      <c r="E158" s="43"/>
      <c r="F158" s="44"/>
      <c r="G158" s="20">
        <f t="shared" si="3"/>
        <v>0</v>
      </c>
    </row>
    <row r="159" spans="1:7" ht="14.25">
      <c r="A159" s="19">
        <v>157</v>
      </c>
      <c r="B159" s="7" t="s">
        <v>8</v>
      </c>
      <c r="C159" s="5">
        <v>25</v>
      </c>
      <c r="D159" s="3" t="s">
        <v>7</v>
      </c>
      <c r="E159" s="43"/>
      <c r="F159" s="44"/>
      <c r="G159" s="20">
        <f t="shared" si="3"/>
        <v>0</v>
      </c>
    </row>
    <row r="160" spans="1:7" ht="15" customHeight="1">
      <c r="A160" s="19">
        <v>158</v>
      </c>
      <c r="B160" s="2" t="s">
        <v>97</v>
      </c>
      <c r="C160" s="5">
        <v>60</v>
      </c>
      <c r="D160" s="3" t="s">
        <v>78</v>
      </c>
      <c r="E160" s="43"/>
      <c r="F160" s="44"/>
      <c r="G160" s="20">
        <f t="shared" si="3"/>
        <v>0</v>
      </c>
    </row>
    <row r="161" spans="1:7" ht="15.75" customHeight="1">
      <c r="A161" s="17"/>
      <c r="B161" s="11" t="s">
        <v>2</v>
      </c>
      <c r="C161" s="12"/>
      <c r="D161" s="12"/>
      <c r="E161" s="40"/>
      <c r="F161" s="10"/>
      <c r="G161" s="18"/>
    </row>
    <row r="162" spans="1:7" ht="14.25">
      <c r="A162" s="19">
        <v>159</v>
      </c>
      <c r="B162" s="2" t="s">
        <v>27</v>
      </c>
      <c r="C162" s="5">
        <v>6</v>
      </c>
      <c r="D162" s="3" t="s">
        <v>7</v>
      </c>
      <c r="E162" s="43"/>
      <c r="F162" s="44"/>
      <c r="G162" s="20">
        <f>F162*C162</f>
        <v>0</v>
      </c>
    </row>
    <row r="163" spans="1:7" ht="14.25">
      <c r="A163" s="25">
        <v>160</v>
      </c>
      <c r="B163" s="2" t="s">
        <v>96</v>
      </c>
      <c r="C163" s="23">
        <v>5</v>
      </c>
      <c r="D163" s="3" t="s">
        <v>78</v>
      </c>
      <c r="E163" s="43"/>
      <c r="F163" s="44"/>
      <c r="G163" s="20">
        <f>F163*C163</f>
        <v>0</v>
      </c>
    </row>
    <row r="164" spans="1:7" ht="15">
      <c r="A164" s="19">
        <v>161</v>
      </c>
      <c r="B164" s="14" t="s">
        <v>29</v>
      </c>
      <c r="C164" s="5">
        <v>20</v>
      </c>
      <c r="D164" s="3" t="s">
        <v>7</v>
      </c>
      <c r="E164" s="43"/>
      <c r="F164" s="44"/>
      <c r="G164" s="20">
        <f>F164*C164</f>
        <v>0</v>
      </c>
    </row>
    <row r="165" spans="1:7" ht="14.25">
      <c r="A165" s="19">
        <v>162</v>
      </c>
      <c r="B165" s="2" t="s">
        <v>28</v>
      </c>
      <c r="C165" s="5">
        <v>20</v>
      </c>
      <c r="D165" s="3" t="s">
        <v>7</v>
      </c>
      <c r="E165" s="43"/>
      <c r="F165" s="44"/>
      <c r="G165" s="20">
        <f>F165*C165</f>
        <v>0</v>
      </c>
    </row>
    <row r="166" spans="1:7" ht="14.25">
      <c r="A166" s="19">
        <v>163</v>
      </c>
      <c r="B166" s="2" t="s">
        <v>30</v>
      </c>
      <c r="C166" s="5">
        <v>20</v>
      </c>
      <c r="D166" s="3" t="s">
        <v>7</v>
      </c>
      <c r="E166" s="43"/>
      <c r="F166" s="44"/>
      <c r="G166" s="20">
        <f>F166*C166</f>
        <v>0</v>
      </c>
    </row>
    <row r="167" spans="1:7" ht="15">
      <c r="A167" s="27" t="s">
        <v>179</v>
      </c>
      <c r="B167" s="24"/>
      <c r="C167" s="5"/>
      <c r="D167" s="5"/>
      <c r="E167" s="4"/>
      <c r="F167" s="4"/>
      <c r="G167" s="26">
        <f>SUM(G2:G166)</f>
        <v>0</v>
      </c>
    </row>
    <row r="168" spans="1:7" ht="12.75">
      <c r="A168" s="27" t="s">
        <v>182</v>
      </c>
      <c r="B168" s="29"/>
      <c r="C168" s="29"/>
      <c r="D168" s="29"/>
      <c r="E168" s="29"/>
      <c r="F168" s="30"/>
      <c r="G168" s="26">
        <f>0.21*G167</f>
        <v>0</v>
      </c>
    </row>
    <row r="169" spans="1:7" ht="12.75">
      <c r="A169" s="31" t="s">
        <v>183</v>
      </c>
      <c r="B169" s="29"/>
      <c r="C169" s="29"/>
      <c r="D169" s="29"/>
      <c r="E169" s="29"/>
      <c r="F169" s="30"/>
      <c r="G169" s="26">
        <f>G167+G168</f>
        <v>0</v>
      </c>
    </row>
    <row r="170" ht="12.75">
      <c r="A170" s="28"/>
    </row>
    <row r="171" spans="1:7" ht="15">
      <c r="A171" s="32" t="s">
        <v>181</v>
      </c>
      <c r="B171" s="33"/>
      <c r="C171" s="39"/>
      <c r="D171" s="34" t="str">
        <f>IF(C171&lt;0.000999999999,"Nespňuješ minimální hodnotu stanovenou v ZD, která je 0,1%","Podmínka minimální hodnoty dle ZD je splněna")</f>
        <v>Nespňuješ minimální hodnotu stanovenou v ZD, která je 0,1%</v>
      </c>
      <c r="E171" s="35"/>
      <c r="F171" s="35"/>
      <c r="G171" s="36"/>
    </row>
    <row r="172" spans="1:7" ht="12.75">
      <c r="A172" s="9"/>
      <c r="B172" s="9"/>
      <c r="C172"/>
      <c r="D172"/>
      <c r="E172"/>
      <c r="F172"/>
      <c r="G172"/>
    </row>
    <row r="173" spans="1:7" ht="12.75">
      <c r="A173" s="9"/>
      <c r="B173" s="9"/>
      <c r="C173"/>
      <c r="D173"/>
      <c r="E173"/>
      <c r="F173"/>
      <c r="G173"/>
    </row>
    <row r="174" spans="1:7" ht="12.75">
      <c r="A174" s="9"/>
      <c r="B174" s="9"/>
      <c r="C174"/>
      <c r="D174"/>
      <c r="E174"/>
      <c r="F174"/>
      <c r="G174"/>
    </row>
    <row r="176" ht="12.75"/>
    <row r="177" ht="12.75"/>
    <row r="178" ht="12.75"/>
    <row r="179" ht="12.75"/>
  </sheetData>
  <sheetProtection/>
  <conditionalFormatting sqref="C172">
    <cfRule type="cellIs" priority="3" dxfId="2" operator="lessThan" stopIfTrue="1">
      <formula>0.1</formula>
    </cfRule>
  </conditionalFormatting>
  <conditionalFormatting sqref="C171">
    <cfRule type="cellIs" priority="2" dxfId="0" operator="lessThan" stopIfTrue="1">
      <formula>0.001</formula>
    </cfRule>
  </conditionalFormatting>
  <conditionalFormatting sqref="D171">
    <cfRule type="cellIs" priority="1" dxfId="0" operator="lessThan" stopIfTrue="1">
      <formula>0.001</formula>
    </cfRule>
  </conditionalFormatting>
  <printOptions/>
  <pageMargins left="0.3937007874015748" right="0.3937007874015748" top="0.5905511811023623" bottom="0.3937007874015748" header="0.5118110236220472" footer="0.5118110236220472"/>
  <pageSetup horizontalDpi="300" verticalDpi="3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2"/>
  <sheetViews>
    <sheetView view="pageBreakPreview" zoomScale="60" zoomScalePageLayoutView="0" workbookViewId="0" topLeftCell="A1">
      <selection activeCell="D9" sqref="D9"/>
    </sheetView>
  </sheetViews>
  <sheetFormatPr defaultColWidth="26.7109375" defaultRowHeight="12.75"/>
  <cols>
    <col min="1" max="1" width="8.57421875" style="1" bestFit="1" customWidth="1"/>
    <col min="2" max="2" width="81.421875" style="1" customWidth="1"/>
    <col min="3" max="3" width="10.28125" style="1" bestFit="1" customWidth="1"/>
    <col min="4" max="4" width="24.7109375" style="1" customWidth="1"/>
    <col min="5" max="5" width="22.7109375" style="1" customWidth="1"/>
    <col min="6" max="16384" width="26.7109375" style="1" customWidth="1"/>
  </cols>
  <sheetData>
    <row r="1" ht="27.75" customHeight="1">
      <c r="A1" s="9" t="s">
        <v>180</v>
      </c>
    </row>
    <row r="2" spans="1:5" ht="50.25" customHeight="1">
      <c r="A2" s="13" t="s">
        <v>3</v>
      </c>
      <c r="B2" s="14" t="s">
        <v>0</v>
      </c>
      <c r="C2" s="15" t="s">
        <v>5</v>
      </c>
      <c r="D2" s="16" t="s">
        <v>9</v>
      </c>
      <c r="E2" s="16" t="s">
        <v>41</v>
      </c>
    </row>
    <row r="3" spans="1:5" ht="14.25">
      <c r="A3" s="19">
        <v>1</v>
      </c>
      <c r="B3" s="6" t="s">
        <v>44</v>
      </c>
      <c r="C3" s="3" t="s">
        <v>45</v>
      </c>
      <c r="D3" s="42">
        <f>'Model pro stanovení NC v 1. r'!E2</f>
        <v>0</v>
      </c>
      <c r="E3" s="4">
        <f>'Model pro stanovení NC v 1. r'!F2</f>
        <v>0</v>
      </c>
    </row>
    <row r="4" spans="1:5" ht="14.25">
      <c r="A4" s="19">
        <v>2</v>
      </c>
      <c r="B4" s="6" t="s">
        <v>61</v>
      </c>
      <c r="C4" s="3" t="s">
        <v>6</v>
      </c>
      <c r="D4" s="42">
        <f>'Model pro stanovení NC v 1. r'!E3</f>
        <v>0</v>
      </c>
      <c r="E4" s="4">
        <f>'Model pro stanovení NC v 1. r'!F3</f>
        <v>0</v>
      </c>
    </row>
    <row r="5" spans="1:5" ht="14.25">
      <c r="A5" s="21">
        <v>3</v>
      </c>
      <c r="B5" s="6" t="s">
        <v>98</v>
      </c>
      <c r="C5" s="3" t="s">
        <v>57</v>
      </c>
      <c r="D5" s="42">
        <f>'Model pro stanovení NC v 1. r'!E4</f>
        <v>0</v>
      </c>
      <c r="E5" s="4">
        <f>'Model pro stanovení NC v 1. r'!F4</f>
        <v>0</v>
      </c>
    </row>
    <row r="6" spans="1:5" ht="14.25">
      <c r="A6" s="19">
        <v>4</v>
      </c>
      <c r="B6" s="2" t="s">
        <v>99</v>
      </c>
      <c r="C6" s="3" t="s">
        <v>7</v>
      </c>
      <c r="D6" s="42">
        <f>'Model pro stanovení NC v 1. r'!E5</f>
        <v>0</v>
      </c>
      <c r="E6" s="4">
        <f>'Model pro stanovení NC v 1. r'!F5</f>
        <v>0</v>
      </c>
    </row>
    <row r="7" spans="1:5" ht="14.25">
      <c r="A7" s="19">
        <v>5</v>
      </c>
      <c r="B7" s="2" t="s">
        <v>100</v>
      </c>
      <c r="C7" s="3" t="s">
        <v>7</v>
      </c>
      <c r="D7" s="42">
        <f>'Model pro stanovení NC v 1. r'!E6</f>
        <v>0</v>
      </c>
      <c r="E7" s="4">
        <f>'Model pro stanovení NC v 1. r'!F6</f>
        <v>0</v>
      </c>
    </row>
    <row r="8" spans="1:5" ht="14.25">
      <c r="A8" s="19">
        <v>6</v>
      </c>
      <c r="B8" s="2" t="s">
        <v>101</v>
      </c>
      <c r="C8" s="3" t="s">
        <v>7</v>
      </c>
      <c r="D8" s="42">
        <f>'Model pro stanovení NC v 1. r'!E7</f>
        <v>0</v>
      </c>
      <c r="E8" s="4">
        <f>'Model pro stanovení NC v 1. r'!F7</f>
        <v>0</v>
      </c>
    </row>
    <row r="9" spans="1:5" ht="14.25">
      <c r="A9" s="19">
        <v>7</v>
      </c>
      <c r="B9" s="2" t="s">
        <v>39</v>
      </c>
      <c r="C9" s="3" t="s">
        <v>7</v>
      </c>
      <c r="D9" s="42">
        <f>'Model pro stanovení NC v 1. r'!E8</f>
        <v>0</v>
      </c>
      <c r="E9" s="4">
        <f>'Model pro stanovení NC v 1. r'!F8</f>
        <v>0</v>
      </c>
    </row>
    <row r="10" spans="1:5" ht="14.25">
      <c r="A10" s="19">
        <v>8</v>
      </c>
      <c r="B10" s="2" t="s">
        <v>102</v>
      </c>
      <c r="C10" s="3" t="s">
        <v>7</v>
      </c>
      <c r="D10" s="42">
        <f>'Model pro stanovení NC v 1. r'!E9</f>
        <v>0</v>
      </c>
      <c r="E10" s="4">
        <f>'Model pro stanovení NC v 1. r'!F9</f>
        <v>0</v>
      </c>
    </row>
    <row r="11" spans="1:5" ht="14.25">
      <c r="A11" s="19">
        <v>9</v>
      </c>
      <c r="B11" s="2" t="s">
        <v>103</v>
      </c>
      <c r="C11" s="3" t="s">
        <v>7</v>
      </c>
      <c r="D11" s="42">
        <f>'Model pro stanovení NC v 1. r'!E10</f>
        <v>0</v>
      </c>
      <c r="E11" s="4">
        <f>'Model pro stanovení NC v 1. r'!F10</f>
        <v>0</v>
      </c>
    </row>
    <row r="12" spans="1:5" ht="14.25">
      <c r="A12" s="19">
        <v>10</v>
      </c>
      <c r="B12" s="2" t="s">
        <v>104</v>
      </c>
      <c r="C12" s="3" t="s">
        <v>7</v>
      </c>
      <c r="D12" s="42">
        <f>'Model pro stanovení NC v 1. r'!E11</f>
        <v>0</v>
      </c>
      <c r="E12" s="4">
        <f>'Model pro stanovení NC v 1. r'!F11</f>
        <v>0</v>
      </c>
    </row>
    <row r="13" spans="1:5" ht="14.25">
      <c r="A13" s="19">
        <v>11</v>
      </c>
      <c r="B13" s="2" t="s">
        <v>105</v>
      </c>
      <c r="C13" s="3" t="s">
        <v>7</v>
      </c>
      <c r="D13" s="42">
        <f>'Model pro stanovení NC v 1. r'!E12</f>
        <v>0</v>
      </c>
      <c r="E13" s="4">
        <f>'Model pro stanovení NC v 1. r'!F12</f>
        <v>0</v>
      </c>
    </row>
    <row r="14" spans="1:5" ht="14.25">
      <c r="A14" s="19">
        <v>12</v>
      </c>
      <c r="B14" s="2" t="s">
        <v>12</v>
      </c>
      <c r="C14" s="5" t="s">
        <v>7</v>
      </c>
      <c r="D14" s="42">
        <f>'Model pro stanovení NC v 1. r'!E13</f>
        <v>0</v>
      </c>
      <c r="E14" s="4">
        <f>'Model pro stanovení NC v 1. r'!F13</f>
        <v>0</v>
      </c>
    </row>
    <row r="15" spans="1:5" ht="14.25">
      <c r="A15" s="19">
        <v>13</v>
      </c>
      <c r="B15" s="2" t="s">
        <v>11</v>
      </c>
      <c r="C15" s="5" t="s">
        <v>7</v>
      </c>
      <c r="D15" s="42">
        <f>'Model pro stanovení NC v 1. r'!E14</f>
        <v>0</v>
      </c>
      <c r="E15" s="4">
        <f>'Model pro stanovení NC v 1. r'!F14</f>
        <v>0</v>
      </c>
    </row>
    <row r="16" spans="1:5" ht="14.25">
      <c r="A16" s="19">
        <v>14</v>
      </c>
      <c r="B16" s="2" t="s">
        <v>10</v>
      </c>
      <c r="C16" s="3" t="s">
        <v>7</v>
      </c>
      <c r="D16" s="42">
        <f>'Model pro stanovení NC v 1. r'!E15</f>
        <v>0</v>
      </c>
      <c r="E16" s="4">
        <f>'Model pro stanovení NC v 1. r'!F15</f>
        <v>0</v>
      </c>
    </row>
    <row r="17" spans="1:5" ht="14.25">
      <c r="A17" s="19">
        <v>15</v>
      </c>
      <c r="B17" s="2" t="s">
        <v>46</v>
      </c>
      <c r="C17" s="3" t="s">
        <v>7</v>
      </c>
      <c r="D17" s="42">
        <f>'Model pro stanovení NC v 1. r'!E16</f>
        <v>0</v>
      </c>
      <c r="E17" s="4">
        <f>'Model pro stanovení NC v 1. r'!F16</f>
        <v>0</v>
      </c>
    </row>
    <row r="18" spans="1:5" ht="14.25">
      <c r="A18" s="19">
        <v>16</v>
      </c>
      <c r="B18" s="2" t="s">
        <v>40</v>
      </c>
      <c r="C18" s="3" t="s">
        <v>7</v>
      </c>
      <c r="D18" s="42">
        <f>'Model pro stanovení NC v 1. r'!E17</f>
        <v>0</v>
      </c>
      <c r="E18" s="4">
        <f>'Model pro stanovení NC v 1. r'!F17</f>
        <v>0</v>
      </c>
    </row>
    <row r="19" spans="1:5" ht="14.25">
      <c r="A19" s="21">
        <v>17</v>
      </c>
      <c r="B19" s="2" t="s">
        <v>79</v>
      </c>
      <c r="C19" s="3" t="s">
        <v>7</v>
      </c>
      <c r="D19" s="42">
        <f>'Model pro stanovení NC v 1. r'!E18</f>
        <v>0</v>
      </c>
      <c r="E19" s="4">
        <f>'Model pro stanovení NC v 1. r'!F18</f>
        <v>0</v>
      </c>
    </row>
    <row r="20" spans="1:5" ht="14.25">
      <c r="A20" s="19">
        <v>18</v>
      </c>
      <c r="B20" s="2" t="s">
        <v>50</v>
      </c>
      <c r="C20" s="5" t="s">
        <v>7</v>
      </c>
      <c r="D20" s="42">
        <f>'Model pro stanovení NC v 1. r'!E19</f>
        <v>0</v>
      </c>
      <c r="E20" s="4">
        <f>'Model pro stanovení NC v 1. r'!F19</f>
        <v>0</v>
      </c>
    </row>
    <row r="21" spans="1:5" ht="14.25">
      <c r="A21" s="19">
        <v>19</v>
      </c>
      <c r="B21" s="2" t="s">
        <v>49</v>
      </c>
      <c r="C21" s="3" t="s">
        <v>7</v>
      </c>
      <c r="D21" s="42">
        <f>'Model pro stanovení NC v 1. r'!E20</f>
        <v>0</v>
      </c>
      <c r="E21" s="4">
        <f>'Model pro stanovení NC v 1. r'!F20</f>
        <v>0</v>
      </c>
    </row>
    <row r="22" spans="1:5" ht="14.25">
      <c r="A22" s="19">
        <v>20</v>
      </c>
      <c r="B22" s="2" t="s">
        <v>47</v>
      </c>
      <c r="C22" s="5" t="s">
        <v>7</v>
      </c>
      <c r="D22" s="42">
        <f>'Model pro stanovení NC v 1. r'!E21</f>
        <v>0</v>
      </c>
      <c r="E22" s="4">
        <f>'Model pro stanovení NC v 1. r'!F21</f>
        <v>0</v>
      </c>
    </row>
    <row r="23" spans="1:5" ht="14.25">
      <c r="A23" s="19">
        <v>21</v>
      </c>
      <c r="B23" s="2" t="s">
        <v>48</v>
      </c>
      <c r="C23" s="5" t="s">
        <v>7</v>
      </c>
      <c r="D23" s="42">
        <f>'Model pro stanovení NC v 1. r'!E22</f>
        <v>0</v>
      </c>
      <c r="E23" s="4">
        <f>'Model pro stanovení NC v 1. r'!F22</f>
        <v>0</v>
      </c>
    </row>
    <row r="24" spans="1:5" ht="14.25">
      <c r="A24" s="19">
        <v>22</v>
      </c>
      <c r="B24" s="2" t="s">
        <v>51</v>
      </c>
      <c r="C24" s="5" t="s">
        <v>7</v>
      </c>
      <c r="D24" s="42">
        <f>'Model pro stanovení NC v 1. r'!E23</f>
        <v>0</v>
      </c>
      <c r="E24" s="4">
        <f>'Model pro stanovení NC v 1. r'!F23</f>
        <v>0</v>
      </c>
    </row>
    <row r="25" spans="1:5" ht="14.25">
      <c r="A25" s="19">
        <v>23</v>
      </c>
      <c r="B25" s="2" t="s">
        <v>52</v>
      </c>
      <c r="C25" s="3" t="s">
        <v>7</v>
      </c>
      <c r="D25" s="42">
        <f>'Model pro stanovení NC v 1. r'!E24</f>
        <v>0</v>
      </c>
      <c r="E25" s="4">
        <f>'Model pro stanovení NC v 1. r'!F24</f>
        <v>0</v>
      </c>
    </row>
    <row r="26" spans="1:5" ht="14.25">
      <c r="A26" s="19">
        <v>24</v>
      </c>
      <c r="B26" s="2" t="s">
        <v>53</v>
      </c>
      <c r="C26" s="3" t="s">
        <v>7</v>
      </c>
      <c r="D26" s="42">
        <f>'Model pro stanovení NC v 1. r'!E25</f>
        <v>0</v>
      </c>
      <c r="E26" s="4">
        <f>'Model pro stanovení NC v 1. r'!F25</f>
        <v>0</v>
      </c>
    </row>
    <row r="27" spans="1:5" ht="14.25">
      <c r="A27" s="19">
        <v>25</v>
      </c>
      <c r="B27" s="2" t="s">
        <v>13</v>
      </c>
      <c r="C27" s="3" t="s">
        <v>7</v>
      </c>
      <c r="D27" s="42">
        <f>'Model pro stanovení NC v 1. r'!E26</f>
        <v>0</v>
      </c>
      <c r="E27" s="4">
        <f>'Model pro stanovení NC v 1. r'!F26</f>
        <v>0</v>
      </c>
    </row>
    <row r="28" spans="1:5" ht="14.25">
      <c r="A28" s="19">
        <v>26</v>
      </c>
      <c r="B28" s="2" t="s">
        <v>54</v>
      </c>
      <c r="C28" s="3" t="s">
        <v>7</v>
      </c>
      <c r="D28" s="42">
        <f>'Model pro stanovení NC v 1. r'!E27</f>
        <v>0</v>
      </c>
      <c r="E28" s="4">
        <f>'Model pro stanovení NC v 1. r'!F27</f>
        <v>0</v>
      </c>
    </row>
    <row r="29" spans="1:5" ht="14.25">
      <c r="A29" s="19">
        <v>27</v>
      </c>
      <c r="B29" s="2" t="s">
        <v>55</v>
      </c>
      <c r="C29" s="3" t="s">
        <v>7</v>
      </c>
      <c r="D29" s="42">
        <f>'Model pro stanovení NC v 1. r'!E28</f>
        <v>0</v>
      </c>
      <c r="E29" s="4">
        <f>'Model pro stanovení NC v 1. r'!F28</f>
        <v>0</v>
      </c>
    </row>
    <row r="30" spans="1:5" ht="14.25">
      <c r="A30" s="19">
        <v>28</v>
      </c>
      <c r="B30" s="2" t="s">
        <v>14</v>
      </c>
      <c r="C30" s="5" t="s">
        <v>7</v>
      </c>
      <c r="D30" s="42">
        <f>'Model pro stanovení NC v 1. r'!E29</f>
        <v>0</v>
      </c>
      <c r="E30" s="4">
        <f>'Model pro stanovení NC v 1. r'!F29</f>
        <v>0</v>
      </c>
    </row>
    <row r="31" spans="1:5" ht="14.25">
      <c r="A31" s="19">
        <v>29</v>
      </c>
      <c r="B31" s="2" t="s">
        <v>20</v>
      </c>
      <c r="C31" s="3" t="s">
        <v>7</v>
      </c>
      <c r="D31" s="42">
        <f>'Model pro stanovení NC v 1. r'!E30</f>
        <v>0</v>
      </c>
      <c r="E31" s="4">
        <f>'Model pro stanovení NC v 1. r'!F30</f>
        <v>0</v>
      </c>
    </row>
    <row r="32" spans="1:5" ht="14.25">
      <c r="A32" s="19">
        <v>30</v>
      </c>
      <c r="B32" s="2" t="s">
        <v>17</v>
      </c>
      <c r="C32" s="5" t="s">
        <v>6</v>
      </c>
      <c r="D32" s="42">
        <f>'Model pro stanovení NC v 1. r'!E31</f>
        <v>0</v>
      </c>
      <c r="E32" s="4">
        <f>'Model pro stanovení NC v 1. r'!F31</f>
        <v>0</v>
      </c>
    </row>
    <row r="33" spans="1:5" ht="14.25">
      <c r="A33" s="19">
        <v>31</v>
      </c>
      <c r="B33" s="2" t="s">
        <v>16</v>
      </c>
      <c r="C33" s="5" t="s">
        <v>6</v>
      </c>
      <c r="D33" s="42">
        <f>'Model pro stanovení NC v 1. r'!E32</f>
        <v>0</v>
      </c>
      <c r="E33" s="4">
        <f>'Model pro stanovení NC v 1. r'!F32</f>
        <v>0</v>
      </c>
    </row>
    <row r="34" spans="1:5" ht="14.25">
      <c r="A34" s="19">
        <v>32</v>
      </c>
      <c r="B34" s="2" t="s">
        <v>62</v>
      </c>
      <c r="C34" s="3" t="s">
        <v>6</v>
      </c>
      <c r="D34" s="42">
        <f>'Model pro stanovení NC v 1. r'!E33</f>
        <v>0</v>
      </c>
      <c r="E34" s="4">
        <f>'Model pro stanovení NC v 1. r'!F33</f>
        <v>0</v>
      </c>
    </row>
    <row r="35" spans="1:5" ht="14.25">
      <c r="A35" s="19">
        <v>33</v>
      </c>
      <c r="B35" s="2" t="s">
        <v>63</v>
      </c>
      <c r="C35" s="3" t="s">
        <v>6</v>
      </c>
      <c r="D35" s="42">
        <f>'Model pro stanovení NC v 1. r'!E34</f>
        <v>0</v>
      </c>
      <c r="E35" s="4">
        <f>'Model pro stanovení NC v 1. r'!F34</f>
        <v>0</v>
      </c>
    </row>
    <row r="36" spans="1:5" ht="14.25">
      <c r="A36" s="19">
        <v>34</v>
      </c>
      <c r="B36" s="2" t="s">
        <v>21</v>
      </c>
      <c r="C36" s="3" t="s">
        <v>7</v>
      </c>
      <c r="D36" s="42">
        <f>'Model pro stanovení NC v 1. r'!E35</f>
        <v>0</v>
      </c>
      <c r="E36" s="4">
        <f>'Model pro stanovení NC v 1. r'!F35</f>
        <v>0</v>
      </c>
    </row>
    <row r="37" spans="1:5" ht="14.25">
      <c r="A37" s="19">
        <v>35</v>
      </c>
      <c r="B37" s="2" t="s">
        <v>65</v>
      </c>
      <c r="C37" s="3" t="s">
        <v>7</v>
      </c>
      <c r="D37" s="42">
        <f>'Model pro stanovení NC v 1. r'!E36</f>
        <v>0</v>
      </c>
      <c r="E37" s="4">
        <f>'Model pro stanovení NC v 1. r'!F36</f>
        <v>0</v>
      </c>
    </row>
    <row r="38" spans="1:5" ht="14.25">
      <c r="A38" s="19">
        <v>36</v>
      </c>
      <c r="B38" s="2" t="s">
        <v>64</v>
      </c>
      <c r="C38" s="3" t="s">
        <v>7</v>
      </c>
      <c r="D38" s="42">
        <f>'Model pro stanovení NC v 1. r'!E37</f>
        <v>0</v>
      </c>
      <c r="E38" s="4">
        <f>'Model pro stanovení NC v 1. r'!F37</f>
        <v>0</v>
      </c>
    </row>
    <row r="39" spans="1:5" ht="14.25">
      <c r="A39" s="19">
        <v>37</v>
      </c>
      <c r="B39" s="2" t="s">
        <v>60</v>
      </c>
      <c r="C39" s="3" t="s">
        <v>57</v>
      </c>
      <c r="D39" s="42">
        <f>'Model pro stanovení NC v 1. r'!E38</f>
        <v>0</v>
      </c>
      <c r="E39" s="4">
        <f>'Model pro stanovení NC v 1. r'!F38</f>
        <v>0</v>
      </c>
    </row>
    <row r="40" spans="1:5" ht="14.25">
      <c r="A40" s="19">
        <v>38</v>
      </c>
      <c r="B40" s="2" t="s">
        <v>66</v>
      </c>
      <c r="C40" s="3" t="s">
        <v>7</v>
      </c>
      <c r="D40" s="42">
        <f>'Model pro stanovení NC v 1. r'!E39</f>
        <v>0</v>
      </c>
      <c r="E40" s="4">
        <f>'Model pro stanovení NC v 1. r'!F39</f>
        <v>0</v>
      </c>
    </row>
    <row r="41" spans="1:5" ht="14.25">
      <c r="A41" s="19">
        <v>39</v>
      </c>
      <c r="B41" s="2" t="s">
        <v>23</v>
      </c>
      <c r="C41" s="5" t="s">
        <v>7</v>
      </c>
      <c r="D41" s="42">
        <f>'Model pro stanovení NC v 1. r'!E40</f>
        <v>0</v>
      </c>
      <c r="E41" s="4">
        <f>'Model pro stanovení NC v 1. r'!F40</f>
        <v>0</v>
      </c>
    </row>
    <row r="42" spans="1:5" ht="14.25">
      <c r="A42" s="19">
        <v>40</v>
      </c>
      <c r="B42" s="2" t="s">
        <v>67</v>
      </c>
      <c r="C42" s="3" t="s">
        <v>7</v>
      </c>
      <c r="D42" s="42">
        <f>'Model pro stanovení NC v 1. r'!E41</f>
        <v>0</v>
      </c>
      <c r="E42" s="4">
        <f>'Model pro stanovení NC v 1. r'!F41</f>
        <v>0</v>
      </c>
    </row>
    <row r="43" spans="1:5" ht="14.25">
      <c r="A43" s="19">
        <v>41</v>
      </c>
      <c r="B43" s="2" t="s">
        <v>72</v>
      </c>
      <c r="C43" s="3" t="s">
        <v>7</v>
      </c>
      <c r="D43" s="42">
        <f>'Model pro stanovení NC v 1. r'!E42</f>
        <v>0</v>
      </c>
      <c r="E43" s="4">
        <f>'Model pro stanovení NC v 1. r'!F42</f>
        <v>0</v>
      </c>
    </row>
    <row r="44" spans="1:5" ht="14.25">
      <c r="A44" s="19">
        <v>42</v>
      </c>
      <c r="B44" s="2" t="s">
        <v>73</v>
      </c>
      <c r="C44" s="3" t="s">
        <v>7</v>
      </c>
      <c r="D44" s="42">
        <f>'Model pro stanovení NC v 1. r'!E43</f>
        <v>0</v>
      </c>
      <c r="E44" s="4">
        <f>'Model pro stanovení NC v 1. r'!F43</f>
        <v>0</v>
      </c>
    </row>
    <row r="45" spans="1:5" ht="14.25">
      <c r="A45" s="19">
        <v>43</v>
      </c>
      <c r="B45" s="2" t="s">
        <v>68</v>
      </c>
      <c r="C45" s="3" t="s">
        <v>7</v>
      </c>
      <c r="D45" s="42">
        <f>'Model pro stanovení NC v 1. r'!E44</f>
        <v>0</v>
      </c>
      <c r="E45" s="4">
        <f>'Model pro stanovení NC v 1. r'!F44</f>
        <v>0</v>
      </c>
    </row>
    <row r="46" spans="1:5" ht="14.25">
      <c r="A46" s="19">
        <v>44</v>
      </c>
      <c r="B46" s="2" t="s">
        <v>69</v>
      </c>
      <c r="C46" s="3" t="s">
        <v>7</v>
      </c>
      <c r="D46" s="42">
        <f>'Model pro stanovení NC v 1. r'!E45</f>
        <v>0</v>
      </c>
      <c r="E46" s="4">
        <f>'Model pro stanovení NC v 1. r'!F45</f>
        <v>0</v>
      </c>
    </row>
    <row r="47" spans="1:5" ht="14.25">
      <c r="A47" s="19">
        <v>45</v>
      </c>
      <c r="B47" s="2" t="s">
        <v>70</v>
      </c>
      <c r="C47" s="3" t="s">
        <v>7</v>
      </c>
      <c r="D47" s="42">
        <f>'Model pro stanovení NC v 1. r'!E46</f>
        <v>0</v>
      </c>
      <c r="E47" s="4">
        <f>'Model pro stanovení NC v 1. r'!F46</f>
        <v>0</v>
      </c>
    </row>
    <row r="48" spans="1:5" ht="14.25">
      <c r="A48" s="19">
        <v>46</v>
      </c>
      <c r="B48" s="2" t="s">
        <v>71</v>
      </c>
      <c r="C48" s="3" t="s">
        <v>7</v>
      </c>
      <c r="D48" s="42">
        <f>'Model pro stanovení NC v 1. r'!E47</f>
        <v>0</v>
      </c>
      <c r="E48" s="4">
        <f>'Model pro stanovení NC v 1. r'!F47</f>
        <v>0</v>
      </c>
    </row>
    <row r="49" spans="1:5" ht="14.25">
      <c r="A49" s="22">
        <v>47</v>
      </c>
      <c r="B49" s="2" t="s">
        <v>74</v>
      </c>
      <c r="C49" s="5" t="s">
        <v>7</v>
      </c>
      <c r="D49" s="42">
        <f>'Model pro stanovení NC v 1. r'!E48</f>
        <v>0</v>
      </c>
      <c r="E49" s="4">
        <f>'Model pro stanovení NC v 1. r'!F48</f>
        <v>0</v>
      </c>
    </row>
    <row r="50" spans="1:5" ht="14.25">
      <c r="A50" s="19">
        <v>48</v>
      </c>
      <c r="B50" s="2" t="s">
        <v>75</v>
      </c>
      <c r="C50" s="3" t="s">
        <v>7</v>
      </c>
      <c r="D50" s="42">
        <f>'Model pro stanovení NC v 1. r'!E49</f>
        <v>0</v>
      </c>
      <c r="E50" s="4">
        <f>'Model pro stanovení NC v 1. r'!F49</f>
        <v>0</v>
      </c>
    </row>
    <row r="51" spans="1:5" ht="14.25">
      <c r="A51" s="19">
        <v>49</v>
      </c>
      <c r="B51" s="2" t="s">
        <v>76</v>
      </c>
      <c r="C51" s="3" t="s">
        <v>7</v>
      </c>
      <c r="D51" s="42">
        <f>'Model pro stanovení NC v 1. r'!E50</f>
        <v>0</v>
      </c>
      <c r="E51" s="4">
        <f>'Model pro stanovení NC v 1. r'!F50</f>
        <v>0</v>
      </c>
    </row>
    <row r="52" spans="1:5" ht="14.25">
      <c r="A52" s="19">
        <v>50</v>
      </c>
      <c r="B52" s="2" t="s">
        <v>77</v>
      </c>
      <c r="C52" s="3" t="s">
        <v>78</v>
      </c>
      <c r="D52" s="42">
        <f>'Model pro stanovení NC v 1. r'!E51</f>
        <v>0</v>
      </c>
      <c r="E52" s="4">
        <f>'Model pro stanovení NC v 1. r'!F51</f>
        <v>0</v>
      </c>
    </row>
    <row r="53" spans="1:5" ht="14.25">
      <c r="A53" s="19">
        <v>51</v>
      </c>
      <c r="B53" s="2" t="s">
        <v>80</v>
      </c>
      <c r="C53" s="3" t="s">
        <v>6</v>
      </c>
      <c r="D53" s="42">
        <f>'Model pro stanovení NC v 1. r'!E52</f>
        <v>0</v>
      </c>
      <c r="E53" s="4">
        <f>'Model pro stanovení NC v 1. r'!F52</f>
        <v>0</v>
      </c>
    </row>
    <row r="54" spans="1:5" ht="14.25">
      <c r="A54" s="19">
        <v>52</v>
      </c>
      <c r="B54" s="2" t="s">
        <v>84</v>
      </c>
      <c r="C54" s="3" t="s">
        <v>6</v>
      </c>
      <c r="D54" s="42">
        <f>'Model pro stanovení NC v 1. r'!E53</f>
        <v>0</v>
      </c>
      <c r="E54" s="4">
        <f>'Model pro stanovení NC v 1. r'!F53</f>
        <v>0</v>
      </c>
    </row>
    <row r="55" spans="1:5" ht="14.25">
      <c r="A55" s="19">
        <v>53</v>
      </c>
      <c r="B55" s="2" t="s">
        <v>85</v>
      </c>
      <c r="C55" s="3" t="s">
        <v>57</v>
      </c>
      <c r="D55" s="42">
        <f>'Model pro stanovení NC v 1. r'!E54</f>
        <v>0</v>
      </c>
      <c r="E55" s="4">
        <f>'Model pro stanovení NC v 1. r'!F54</f>
        <v>0</v>
      </c>
    </row>
    <row r="56" spans="1:5" ht="14.25">
      <c r="A56" s="19">
        <v>54</v>
      </c>
      <c r="B56" s="2" t="s">
        <v>86</v>
      </c>
      <c r="C56" s="3" t="s">
        <v>57</v>
      </c>
      <c r="D56" s="42">
        <f>'Model pro stanovení NC v 1. r'!E55</f>
        <v>0</v>
      </c>
      <c r="E56" s="4">
        <f>'Model pro stanovení NC v 1. r'!F55</f>
        <v>0</v>
      </c>
    </row>
    <row r="57" spans="1:5" ht="14.25">
      <c r="A57" s="19">
        <v>55</v>
      </c>
      <c r="B57" s="2" t="s">
        <v>89</v>
      </c>
      <c r="C57" s="3" t="s">
        <v>57</v>
      </c>
      <c r="D57" s="42">
        <f>'Model pro stanovení NC v 1. r'!E56</f>
        <v>0</v>
      </c>
      <c r="E57" s="4">
        <f>'Model pro stanovení NC v 1. r'!F56</f>
        <v>0</v>
      </c>
    </row>
    <row r="58" spans="1:5" ht="14.25">
      <c r="A58" s="25">
        <v>56</v>
      </c>
      <c r="B58" s="2" t="s">
        <v>90</v>
      </c>
      <c r="C58" s="3" t="s">
        <v>57</v>
      </c>
      <c r="D58" s="42">
        <f>'Model pro stanovení NC v 1. r'!E57</f>
        <v>0</v>
      </c>
      <c r="E58" s="4">
        <f>'Model pro stanovení NC v 1. r'!F57</f>
        <v>0</v>
      </c>
    </row>
    <row r="59" spans="1:5" ht="14.25">
      <c r="A59" s="19">
        <v>57</v>
      </c>
      <c r="B59" s="2" t="s">
        <v>87</v>
      </c>
      <c r="C59" s="3" t="s">
        <v>78</v>
      </c>
      <c r="D59" s="42">
        <f>'Model pro stanovení NC v 1. r'!E58</f>
        <v>0</v>
      </c>
      <c r="E59" s="4">
        <f>'Model pro stanovení NC v 1. r'!F58</f>
        <v>0</v>
      </c>
    </row>
    <row r="60" spans="1:5" ht="14.25">
      <c r="A60" s="19">
        <v>58</v>
      </c>
      <c r="B60" s="2" t="s">
        <v>88</v>
      </c>
      <c r="C60" s="3" t="s">
        <v>57</v>
      </c>
      <c r="D60" s="42">
        <f>'Model pro stanovení NC v 1. r'!E59</f>
        <v>0</v>
      </c>
      <c r="E60" s="4">
        <f>'Model pro stanovení NC v 1. r'!F59</f>
        <v>0</v>
      </c>
    </row>
    <row r="61" spans="1:5" ht="14.25">
      <c r="A61" s="22">
        <v>59</v>
      </c>
      <c r="B61" s="2" t="s">
        <v>25</v>
      </c>
      <c r="C61" s="3" t="s">
        <v>7</v>
      </c>
      <c r="D61" s="42">
        <f>'Model pro stanovení NC v 1. r'!E60</f>
        <v>0</v>
      </c>
      <c r="E61" s="4">
        <f>'Model pro stanovení NC v 1. r'!F60</f>
        <v>0</v>
      </c>
    </row>
    <row r="62" spans="1:5" ht="14.25">
      <c r="A62" s="19">
        <v>60</v>
      </c>
      <c r="B62" s="2" t="s">
        <v>24</v>
      </c>
      <c r="C62" s="5" t="s">
        <v>7</v>
      </c>
      <c r="D62" s="42">
        <f>'Model pro stanovení NC v 1. r'!E61</f>
        <v>0</v>
      </c>
      <c r="E62" s="4">
        <f>'Model pro stanovení NC v 1. r'!F61</f>
        <v>0</v>
      </c>
    </row>
    <row r="63" spans="1:5" ht="14.25">
      <c r="A63" s="19">
        <v>61</v>
      </c>
      <c r="B63" s="2" t="s">
        <v>26</v>
      </c>
      <c r="C63" s="5" t="s">
        <v>7</v>
      </c>
      <c r="D63" s="42">
        <f>'Model pro stanovení NC v 1. r'!E62</f>
        <v>0</v>
      </c>
      <c r="E63" s="4">
        <f>'Model pro stanovení NC v 1. r'!F62</f>
        <v>0</v>
      </c>
    </row>
    <row r="64" spans="1:5" ht="14.25">
      <c r="A64" s="19">
        <v>62</v>
      </c>
      <c r="B64" s="2" t="s">
        <v>91</v>
      </c>
      <c r="C64" s="3" t="s">
        <v>78</v>
      </c>
      <c r="D64" s="42">
        <f>'Model pro stanovení NC v 1. r'!E63</f>
        <v>0</v>
      </c>
      <c r="E64" s="4">
        <f>'Model pro stanovení NC v 1. r'!F63</f>
        <v>0</v>
      </c>
    </row>
    <row r="65" spans="1:5" ht="14.25">
      <c r="A65" s="19">
        <v>63</v>
      </c>
      <c r="B65" s="2" t="s">
        <v>92</v>
      </c>
      <c r="C65" s="3" t="s">
        <v>57</v>
      </c>
      <c r="D65" s="42">
        <f>'Model pro stanovení NC v 1. r'!E64</f>
        <v>0</v>
      </c>
      <c r="E65" s="4">
        <f>'Model pro stanovení NC v 1. r'!F64</f>
        <v>0</v>
      </c>
    </row>
    <row r="66" spans="1:5" ht="14.25">
      <c r="A66" s="19">
        <v>64</v>
      </c>
      <c r="B66" s="2" t="s">
        <v>93</v>
      </c>
      <c r="C66" s="3" t="s">
        <v>57</v>
      </c>
      <c r="D66" s="42">
        <f>'Model pro stanovení NC v 1. r'!E65</f>
        <v>0</v>
      </c>
      <c r="E66" s="4">
        <f>'Model pro stanovení NC v 1. r'!F65</f>
        <v>0</v>
      </c>
    </row>
    <row r="67" spans="1:5" ht="14.25">
      <c r="A67" s="19">
        <v>65</v>
      </c>
      <c r="B67" s="2" t="s">
        <v>19</v>
      </c>
      <c r="C67" s="3" t="s">
        <v>7</v>
      </c>
      <c r="D67" s="42">
        <f>'Model pro stanovení NC v 1. r'!E66</f>
        <v>0</v>
      </c>
      <c r="E67" s="4">
        <f>'Model pro stanovení NC v 1. r'!F66</f>
        <v>0</v>
      </c>
    </row>
    <row r="68" spans="1:5" ht="14.25">
      <c r="A68" s="19">
        <v>66</v>
      </c>
      <c r="B68" s="2" t="s">
        <v>18</v>
      </c>
      <c r="C68" s="3" t="s">
        <v>7</v>
      </c>
      <c r="D68" s="42">
        <f>'Model pro stanovení NC v 1. r'!E67</f>
        <v>0</v>
      </c>
      <c r="E68" s="4">
        <f>'Model pro stanovení NC v 1. r'!F67</f>
        <v>0</v>
      </c>
    </row>
    <row r="69" spans="1:5" ht="14.25">
      <c r="A69" s="19">
        <v>67</v>
      </c>
      <c r="B69" s="2" t="s">
        <v>22</v>
      </c>
      <c r="C69" s="3" t="s">
        <v>7</v>
      </c>
      <c r="D69" s="42">
        <f>'Model pro stanovení NC v 1. r'!E68</f>
        <v>0</v>
      </c>
      <c r="E69" s="4">
        <f>'Model pro stanovení NC v 1. r'!F68</f>
        <v>0</v>
      </c>
    </row>
    <row r="70" spans="1:5" ht="14.25">
      <c r="A70" s="25">
        <v>68</v>
      </c>
      <c r="B70" s="2" t="s">
        <v>95</v>
      </c>
      <c r="C70" s="3" t="s">
        <v>7</v>
      </c>
      <c r="D70" s="42">
        <f>'Model pro stanovení NC v 1. r'!E69</f>
        <v>0</v>
      </c>
      <c r="E70" s="4">
        <f>'Model pro stanovení NC v 1. r'!F69</f>
        <v>0</v>
      </c>
    </row>
    <row r="71" spans="1:5" ht="14.25">
      <c r="A71" s="25">
        <v>69</v>
      </c>
      <c r="B71" s="2" t="s">
        <v>106</v>
      </c>
      <c r="C71" s="3" t="s">
        <v>57</v>
      </c>
      <c r="D71" s="42">
        <f>'Model pro stanovení NC v 1. r'!E70</f>
        <v>0</v>
      </c>
      <c r="E71" s="4">
        <f>'Model pro stanovení NC v 1. r'!F70</f>
        <v>0</v>
      </c>
    </row>
    <row r="72" spans="1:5" ht="14.25">
      <c r="A72" s="25">
        <v>70</v>
      </c>
      <c r="B72" s="2" t="s">
        <v>107</v>
      </c>
      <c r="C72" s="3" t="s">
        <v>6</v>
      </c>
      <c r="D72" s="42">
        <f>'Model pro stanovení NC v 1. r'!E71</f>
        <v>0</v>
      </c>
      <c r="E72" s="4">
        <f>'Model pro stanovení NC v 1. r'!F71</f>
        <v>0</v>
      </c>
    </row>
    <row r="73" spans="1:5" ht="14.25">
      <c r="A73" s="25">
        <v>71</v>
      </c>
      <c r="B73" s="2" t="s">
        <v>108</v>
      </c>
      <c r="C73" s="3" t="s">
        <v>57</v>
      </c>
      <c r="D73" s="42">
        <f>'Model pro stanovení NC v 1. r'!E72</f>
        <v>0</v>
      </c>
      <c r="E73" s="4">
        <f>'Model pro stanovení NC v 1. r'!F72</f>
        <v>0</v>
      </c>
    </row>
    <row r="74" spans="1:5" ht="14.25">
      <c r="A74" s="25">
        <v>72</v>
      </c>
      <c r="B74" s="2" t="s">
        <v>109</v>
      </c>
      <c r="C74" s="3" t="s">
        <v>57</v>
      </c>
      <c r="D74" s="42">
        <f>'Model pro stanovení NC v 1. r'!E73</f>
        <v>0</v>
      </c>
      <c r="E74" s="4">
        <f>'Model pro stanovení NC v 1. r'!F73</f>
        <v>0</v>
      </c>
    </row>
    <row r="75" spans="1:5" ht="14.25">
      <c r="A75" s="25">
        <v>73</v>
      </c>
      <c r="B75" s="2" t="s">
        <v>110</v>
      </c>
      <c r="C75" s="3" t="s">
        <v>7</v>
      </c>
      <c r="D75" s="42">
        <f>'Model pro stanovení NC v 1. r'!E74</f>
        <v>0</v>
      </c>
      <c r="E75" s="4">
        <f>'Model pro stanovení NC v 1. r'!F74</f>
        <v>0</v>
      </c>
    </row>
    <row r="76" spans="1:5" ht="14.25">
      <c r="A76" s="25">
        <v>74</v>
      </c>
      <c r="B76" s="2" t="s">
        <v>111</v>
      </c>
      <c r="C76" s="3" t="s">
        <v>7</v>
      </c>
      <c r="D76" s="42">
        <f>'Model pro stanovení NC v 1. r'!E75</f>
        <v>0</v>
      </c>
      <c r="E76" s="4">
        <f>'Model pro stanovení NC v 1. r'!F75</f>
        <v>0</v>
      </c>
    </row>
    <row r="77" spans="1:5" ht="14.25">
      <c r="A77" s="25">
        <v>75</v>
      </c>
      <c r="B77" s="2" t="s">
        <v>112</v>
      </c>
      <c r="C77" s="3" t="s">
        <v>7</v>
      </c>
      <c r="D77" s="42">
        <f>'Model pro stanovení NC v 1. r'!E76</f>
        <v>0</v>
      </c>
      <c r="E77" s="4">
        <f>'Model pro stanovení NC v 1. r'!F76</f>
        <v>0</v>
      </c>
    </row>
    <row r="78" spans="1:5" ht="14.25">
      <c r="A78" s="25">
        <v>76</v>
      </c>
      <c r="B78" s="2" t="s">
        <v>113</v>
      </c>
      <c r="C78" s="3" t="s">
        <v>7</v>
      </c>
      <c r="D78" s="42">
        <f>'Model pro stanovení NC v 1. r'!E77</f>
        <v>0</v>
      </c>
      <c r="E78" s="4">
        <f>'Model pro stanovení NC v 1. r'!F77</f>
        <v>0</v>
      </c>
    </row>
    <row r="79" spans="1:5" ht="14.25">
      <c r="A79" s="25">
        <v>77</v>
      </c>
      <c r="B79" s="2" t="s">
        <v>114</v>
      </c>
      <c r="C79" s="3" t="s">
        <v>7</v>
      </c>
      <c r="D79" s="42">
        <f>'Model pro stanovení NC v 1. r'!E78</f>
        <v>0</v>
      </c>
      <c r="E79" s="4">
        <f>'Model pro stanovení NC v 1. r'!F78</f>
        <v>0</v>
      </c>
    </row>
    <row r="80" spans="1:5" ht="14.25">
      <c r="A80" s="25">
        <v>78</v>
      </c>
      <c r="B80" s="2" t="s">
        <v>115</v>
      </c>
      <c r="C80" s="3" t="s">
        <v>7</v>
      </c>
      <c r="D80" s="42">
        <f>'Model pro stanovení NC v 1. r'!E79</f>
        <v>0</v>
      </c>
      <c r="E80" s="4">
        <f>'Model pro stanovení NC v 1. r'!F79</f>
        <v>0</v>
      </c>
    </row>
    <row r="81" spans="1:5" ht="14.25">
      <c r="A81" s="25">
        <v>79</v>
      </c>
      <c r="B81" s="2" t="s">
        <v>116</v>
      </c>
      <c r="C81" s="3" t="s">
        <v>7</v>
      </c>
      <c r="D81" s="42">
        <f>'Model pro stanovení NC v 1. r'!E80</f>
        <v>0</v>
      </c>
      <c r="E81" s="4">
        <f>'Model pro stanovení NC v 1. r'!F80</f>
        <v>0</v>
      </c>
    </row>
    <row r="82" spans="1:5" ht="14.25">
      <c r="A82" s="25">
        <v>80</v>
      </c>
      <c r="B82" s="2" t="s">
        <v>117</v>
      </c>
      <c r="C82" s="3" t="s">
        <v>7</v>
      </c>
      <c r="D82" s="42">
        <f>'Model pro stanovení NC v 1. r'!E81</f>
        <v>0</v>
      </c>
      <c r="E82" s="4">
        <f>'Model pro stanovení NC v 1. r'!F81</f>
        <v>0</v>
      </c>
    </row>
    <row r="83" spans="1:5" ht="14.25">
      <c r="A83" s="25">
        <v>81</v>
      </c>
      <c r="B83" s="2" t="s">
        <v>118</v>
      </c>
      <c r="C83" s="3" t="s">
        <v>7</v>
      </c>
      <c r="D83" s="42">
        <f>'Model pro stanovení NC v 1. r'!E82</f>
        <v>0</v>
      </c>
      <c r="E83" s="4">
        <f>'Model pro stanovení NC v 1. r'!F82</f>
        <v>0</v>
      </c>
    </row>
    <row r="84" spans="1:5" ht="14.25">
      <c r="A84" s="25">
        <v>82</v>
      </c>
      <c r="B84" s="2" t="s">
        <v>119</v>
      </c>
      <c r="C84" s="3" t="s">
        <v>7</v>
      </c>
      <c r="D84" s="42">
        <f>'Model pro stanovení NC v 1. r'!E83</f>
        <v>0</v>
      </c>
      <c r="E84" s="4">
        <f>'Model pro stanovení NC v 1. r'!F83</f>
        <v>0</v>
      </c>
    </row>
    <row r="85" spans="1:5" ht="14.25">
      <c r="A85" s="25">
        <v>83</v>
      </c>
      <c r="B85" s="2" t="s">
        <v>120</v>
      </c>
      <c r="C85" s="3" t="s">
        <v>7</v>
      </c>
      <c r="D85" s="42">
        <f>'Model pro stanovení NC v 1. r'!E84</f>
        <v>0</v>
      </c>
      <c r="E85" s="4">
        <f>'Model pro stanovení NC v 1. r'!F84</f>
        <v>0</v>
      </c>
    </row>
    <row r="86" spans="1:5" ht="14.25">
      <c r="A86" s="25">
        <v>84</v>
      </c>
      <c r="B86" s="2" t="s">
        <v>121</v>
      </c>
      <c r="C86" s="3" t="s">
        <v>7</v>
      </c>
      <c r="D86" s="42">
        <f>'Model pro stanovení NC v 1. r'!E85</f>
        <v>0</v>
      </c>
      <c r="E86" s="4">
        <f>'Model pro stanovení NC v 1. r'!F85</f>
        <v>0</v>
      </c>
    </row>
    <row r="87" spans="1:5" ht="14.25">
      <c r="A87" s="25">
        <v>85</v>
      </c>
      <c r="B87" s="2" t="s">
        <v>122</v>
      </c>
      <c r="C87" s="3" t="s">
        <v>6</v>
      </c>
      <c r="D87" s="42">
        <f>'Model pro stanovení NC v 1. r'!E86</f>
        <v>0</v>
      </c>
      <c r="E87" s="4">
        <f>'Model pro stanovení NC v 1. r'!F86</f>
        <v>0</v>
      </c>
    </row>
    <row r="88" spans="1:5" ht="14.25">
      <c r="A88" s="25">
        <v>86</v>
      </c>
      <c r="B88" s="2" t="s">
        <v>123</v>
      </c>
      <c r="C88" s="3" t="s">
        <v>7</v>
      </c>
      <c r="D88" s="42">
        <f>'Model pro stanovení NC v 1. r'!E87</f>
        <v>0</v>
      </c>
      <c r="E88" s="4">
        <f>'Model pro stanovení NC v 1. r'!F87</f>
        <v>0</v>
      </c>
    </row>
    <row r="89" spans="1:5" ht="14.25">
      <c r="A89" s="25">
        <v>87</v>
      </c>
      <c r="B89" s="2" t="s">
        <v>124</v>
      </c>
      <c r="C89" s="3" t="s">
        <v>7</v>
      </c>
      <c r="D89" s="42">
        <f>'Model pro stanovení NC v 1. r'!E88</f>
        <v>0</v>
      </c>
      <c r="E89" s="4">
        <f>'Model pro stanovení NC v 1. r'!F88</f>
        <v>0</v>
      </c>
    </row>
    <row r="90" spans="1:5" ht="14.25">
      <c r="A90" s="25">
        <v>88</v>
      </c>
      <c r="B90" s="2" t="s">
        <v>125</v>
      </c>
      <c r="C90" s="3" t="s">
        <v>7</v>
      </c>
      <c r="D90" s="42">
        <f>'Model pro stanovení NC v 1. r'!E89</f>
        <v>0</v>
      </c>
      <c r="E90" s="4">
        <f>'Model pro stanovení NC v 1. r'!F89</f>
        <v>0</v>
      </c>
    </row>
    <row r="91" spans="1:5" ht="14.25">
      <c r="A91" s="25">
        <v>89</v>
      </c>
      <c r="B91" s="2" t="s">
        <v>126</v>
      </c>
      <c r="C91" s="3" t="s">
        <v>6</v>
      </c>
      <c r="D91" s="42">
        <f>'Model pro stanovení NC v 1. r'!E90</f>
        <v>0</v>
      </c>
      <c r="E91" s="4">
        <f>'Model pro stanovení NC v 1. r'!F90</f>
        <v>0</v>
      </c>
    </row>
    <row r="92" spans="1:5" ht="14.25">
      <c r="A92" s="25">
        <v>90</v>
      </c>
      <c r="B92" s="2" t="s">
        <v>127</v>
      </c>
      <c r="C92" s="3" t="s">
        <v>6</v>
      </c>
      <c r="D92" s="42">
        <f>'Model pro stanovení NC v 1. r'!E91</f>
        <v>0</v>
      </c>
      <c r="E92" s="4">
        <f>'Model pro stanovení NC v 1. r'!F91</f>
        <v>0</v>
      </c>
    </row>
    <row r="93" spans="1:5" ht="14.25">
      <c r="A93" s="25">
        <v>91</v>
      </c>
      <c r="B93" s="2" t="s">
        <v>128</v>
      </c>
      <c r="C93" s="3" t="s">
        <v>57</v>
      </c>
      <c r="D93" s="42">
        <f>'Model pro stanovení NC v 1. r'!E92</f>
        <v>0</v>
      </c>
      <c r="E93" s="4">
        <f>'Model pro stanovení NC v 1. r'!F92</f>
        <v>0</v>
      </c>
    </row>
    <row r="94" spans="1:5" ht="14.25">
      <c r="A94" s="25">
        <v>92</v>
      </c>
      <c r="B94" s="2" t="s">
        <v>129</v>
      </c>
      <c r="C94" s="3" t="s">
        <v>6</v>
      </c>
      <c r="D94" s="42">
        <f>'Model pro stanovení NC v 1. r'!E93</f>
        <v>0</v>
      </c>
      <c r="E94" s="4">
        <f>'Model pro stanovení NC v 1. r'!F93</f>
        <v>0</v>
      </c>
    </row>
    <row r="95" spans="1:5" ht="14.25">
      <c r="A95" s="25">
        <v>93</v>
      </c>
      <c r="B95" s="2" t="s">
        <v>130</v>
      </c>
      <c r="C95" s="3" t="s">
        <v>57</v>
      </c>
      <c r="D95" s="42">
        <f>'Model pro stanovení NC v 1. r'!E94</f>
        <v>0</v>
      </c>
      <c r="E95" s="4">
        <f>'Model pro stanovení NC v 1. r'!F94</f>
        <v>0</v>
      </c>
    </row>
    <row r="96" spans="1:5" ht="14.25">
      <c r="A96" s="25">
        <v>94</v>
      </c>
      <c r="B96" s="2" t="s">
        <v>131</v>
      </c>
      <c r="C96" s="3" t="s">
        <v>7</v>
      </c>
      <c r="D96" s="42">
        <f>'Model pro stanovení NC v 1. r'!E95</f>
        <v>0</v>
      </c>
      <c r="E96" s="4">
        <f>'Model pro stanovení NC v 1. r'!F95</f>
        <v>0</v>
      </c>
    </row>
    <row r="97" spans="1:5" ht="14.25">
      <c r="A97" s="25">
        <v>95</v>
      </c>
      <c r="B97" s="2" t="s">
        <v>132</v>
      </c>
      <c r="C97" s="3" t="s">
        <v>7</v>
      </c>
      <c r="D97" s="42">
        <f>'Model pro stanovení NC v 1. r'!E96</f>
        <v>0</v>
      </c>
      <c r="E97" s="4">
        <f>'Model pro stanovení NC v 1. r'!F96</f>
        <v>0</v>
      </c>
    </row>
    <row r="98" spans="1:5" ht="14.25">
      <c r="A98" s="25">
        <v>96</v>
      </c>
      <c r="B98" s="2" t="s">
        <v>133</v>
      </c>
      <c r="C98" s="3" t="s">
        <v>7</v>
      </c>
      <c r="D98" s="42">
        <f>'Model pro stanovení NC v 1. r'!E97</f>
        <v>0</v>
      </c>
      <c r="E98" s="4">
        <f>'Model pro stanovení NC v 1. r'!F97</f>
        <v>0</v>
      </c>
    </row>
    <row r="99" spans="1:5" ht="14.25">
      <c r="A99" s="25">
        <v>97</v>
      </c>
      <c r="B99" s="2" t="s">
        <v>134</v>
      </c>
      <c r="C99" s="3" t="s">
        <v>7</v>
      </c>
      <c r="D99" s="42">
        <f>'Model pro stanovení NC v 1. r'!E98</f>
        <v>0</v>
      </c>
      <c r="E99" s="4">
        <f>'Model pro stanovení NC v 1. r'!F98</f>
        <v>0</v>
      </c>
    </row>
    <row r="100" spans="1:5" ht="14.25">
      <c r="A100" s="25">
        <v>98</v>
      </c>
      <c r="B100" s="2" t="s">
        <v>135</v>
      </c>
      <c r="C100" s="3" t="s">
        <v>7</v>
      </c>
      <c r="D100" s="42">
        <f>'Model pro stanovení NC v 1. r'!E99</f>
        <v>0</v>
      </c>
      <c r="E100" s="4">
        <f>'Model pro stanovení NC v 1. r'!F99</f>
        <v>0</v>
      </c>
    </row>
    <row r="101" spans="1:5" ht="14.25">
      <c r="A101" s="25">
        <v>99</v>
      </c>
      <c r="B101" s="2" t="s">
        <v>136</v>
      </c>
      <c r="C101" s="3" t="s">
        <v>7</v>
      </c>
      <c r="D101" s="42">
        <f>'Model pro stanovení NC v 1. r'!E100</f>
        <v>0</v>
      </c>
      <c r="E101" s="4">
        <f>'Model pro stanovení NC v 1. r'!F100</f>
        <v>0</v>
      </c>
    </row>
    <row r="102" spans="1:5" ht="14.25">
      <c r="A102" s="25">
        <v>100</v>
      </c>
      <c r="B102" s="2" t="s">
        <v>137</v>
      </c>
      <c r="C102" s="3" t="s">
        <v>7</v>
      </c>
      <c r="D102" s="42">
        <f>'Model pro stanovení NC v 1. r'!E101</f>
        <v>0</v>
      </c>
      <c r="E102" s="4">
        <f>'Model pro stanovení NC v 1. r'!F101</f>
        <v>0</v>
      </c>
    </row>
    <row r="103" spans="1:5" ht="14.25">
      <c r="A103" s="25">
        <v>101</v>
      </c>
      <c r="B103" s="2" t="s">
        <v>138</v>
      </c>
      <c r="C103" s="3" t="s">
        <v>7</v>
      </c>
      <c r="D103" s="42">
        <f>'Model pro stanovení NC v 1. r'!E102</f>
        <v>0</v>
      </c>
      <c r="E103" s="4">
        <f>'Model pro stanovení NC v 1. r'!F102</f>
        <v>0</v>
      </c>
    </row>
    <row r="104" spans="1:5" ht="14.25">
      <c r="A104" s="25">
        <v>102</v>
      </c>
      <c r="B104" s="2" t="s">
        <v>139</v>
      </c>
      <c r="C104" s="3" t="s">
        <v>7</v>
      </c>
      <c r="D104" s="42">
        <f>'Model pro stanovení NC v 1. r'!E103</f>
        <v>0</v>
      </c>
      <c r="E104" s="4">
        <f>'Model pro stanovení NC v 1. r'!F103</f>
        <v>0</v>
      </c>
    </row>
    <row r="105" spans="1:5" ht="14.25">
      <c r="A105" s="25">
        <v>103</v>
      </c>
      <c r="B105" s="2" t="s">
        <v>140</v>
      </c>
      <c r="C105" s="3" t="s">
        <v>7</v>
      </c>
      <c r="D105" s="42">
        <f>'Model pro stanovení NC v 1. r'!E104</f>
        <v>0</v>
      </c>
      <c r="E105" s="4">
        <f>'Model pro stanovení NC v 1. r'!F104</f>
        <v>0</v>
      </c>
    </row>
    <row r="106" spans="1:5" ht="14.25">
      <c r="A106" s="25">
        <v>104</v>
      </c>
      <c r="B106" s="2" t="s">
        <v>141</v>
      </c>
      <c r="C106" s="3" t="s">
        <v>7</v>
      </c>
      <c r="D106" s="42">
        <f>'Model pro stanovení NC v 1. r'!E105</f>
        <v>0</v>
      </c>
      <c r="E106" s="4">
        <f>'Model pro stanovení NC v 1. r'!F105</f>
        <v>0</v>
      </c>
    </row>
    <row r="107" spans="1:5" ht="14.25">
      <c r="A107" s="25">
        <v>105</v>
      </c>
      <c r="B107" s="2" t="s">
        <v>142</v>
      </c>
      <c r="C107" s="3" t="s">
        <v>7</v>
      </c>
      <c r="D107" s="42">
        <f>'Model pro stanovení NC v 1. r'!E106</f>
        <v>0</v>
      </c>
      <c r="E107" s="4">
        <f>'Model pro stanovení NC v 1. r'!F106</f>
        <v>0</v>
      </c>
    </row>
    <row r="108" spans="1:5" ht="14.25">
      <c r="A108" s="25">
        <v>106</v>
      </c>
      <c r="B108" s="2" t="s">
        <v>143</v>
      </c>
      <c r="C108" s="3" t="s">
        <v>6</v>
      </c>
      <c r="D108" s="42">
        <f>'Model pro stanovení NC v 1. r'!E107</f>
        <v>0</v>
      </c>
      <c r="E108" s="4">
        <f>'Model pro stanovení NC v 1. r'!F107</f>
        <v>0</v>
      </c>
    </row>
    <row r="109" spans="1:5" ht="14.25">
      <c r="A109" s="25">
        <v>107</v>
      </c>
      <c r="B109" s="2" t="s">
        <v>144</v>
      </c>
      <c r="C109" s="3" t="s">
        <v>6</v>
      </c>
      <c r="D109" s="42">
        <f>'Model pro stanovení NC v 1. r'!E108</f>
        <v>0</v>
      </c>
      <c r="E109" s="4">
        <f>'Model pro stanovení NC v 1. r'!F108</f>
        <v>0</v>
      </c>
    </row>
    <row r="110" spans="1:5" ht="14.25">
      <c r="A110" s="25">
        <v>108</v>
      </c>
      <c r="B110" s="2" t="s">
        <v>145</v>
      </c>
      <c r="C110" s="3" t="s">
        <v>6</v>
      </c>
      <c r="D110" s="42">
        <f>'Model pro stanovení NC v 1. r'!E109</f>
        <v>0</v>
      </c>
      <c r="E110" s="4">
        <f>'Model pro stanovení NC v 1. r'!F109</f>
        <v>0</v>
      </c>
    </row>
    <row r="111" spans="1:5" ht="14.25">
      <c r="A111" s="25">
        <v>109</v>
      </c>
      <c r="B111" s="2" t="s">
        <v>146</v>
      </c>
      <c r="C111" s="3" t="s">
        <v>57</v>
      </c>
      <c r="D111" s="42">
        <f>'Model pro stanovení NC v 1. r'!E110</f>
        <v>0</v>
      </c>
      <c r="E111" s="4">
        <f>'Model pro stanovení NC v 1. r'!F110</f>
        <v>0</v>
      </c>
    </row>
    <row r="112" spans="1:5" ht="14.25">
      <c r="A112" s="25">
        <v>110</v>
      </c>
      <c r="B112" s="2" t="s">
        <v>147</v>
      </c>
      <c r="C112" s="3" t="s">
        <v>7</v>
      </c>
      <c r="D112" s="42">
        <f>'Model pro stanovení NC v 1. r'!E111</f>
        <v>0</v>
      </c>
      <c r="E112" s="4">
        <f>'Model pro stanovení NC v 1. r'!F111</f>
        <v>0</v>
      </c>
    </row>
    <row r="113" spans="1:5" ht="14.25">
      <c r="A113" s="25">
        <v>111</v>
      </c>
      <c r="B113" s="2" t="s">
        <v>148</v>
      </c>
      <c r="C113" s="3" t="s">
        <v>7</v>
      </c>
      <c r="D113" s="42">
        <f>'Model pro stanovení NC v 1. r'!E112</f>
        <v>0</v>
      </c>
      <c r="E113" s="4">
        <f>'Model pro stanovení NC v 1. r'!F112</f>
        <v>0</v>
      </c>
    </row>
    <row r="114" spans="1:5" ht="14.25">
      <c r="A114" s="25">
        <v>112</v>
      </c>
      <c r="B114" s="2" t="s">
        <v>149</v>
      </c>
      <c r="C114" s="3" t="s">
        <v>7</v>
      </c>
      <c r="D114" s="42">
        <f>'Model pro stanovení NC v 1. r'!E113</f>
        <v>0</v>
      </c>
      <c r="E114" s="4">
        <f>'Model pro stanovení NC v 1. r'!F113</f>
        <v>0</v>
      </c>
    </row>
    <row r="115" spans="1:5" ht="14.25">
      <c r="A115" s="25">
        <v>113</v>
      </c>
      <c r="B115" s="2" t="s">
        <v>150</v>
      </c>
      <c r="C115" s="3" t="s">
        <v>7</v>
      </c>
      <c r="D115" s="42">
        <f>'Model pro stanovení NC v 1. r'!E114</f>
        <v>0</v>
      </c>
      <c r="E115" s="4">
        <f>'Model pro stanovení NC v 1. r'!F114</f>
        <v>0</v>
      </c>
    </row>
    <row r="116" spans="1:5" ht="14.25">
      <c r="A116" s="25">
        <v>114</v>
      </c>
      <c r="B116" s="2" t="s">
        <v>151</v>
      </c>
      <c r="C116" s="3" t="s">
        <v>7</v>
      </c>
      <c r="D116" s="42">
        <f>'Model pro stanovení NC v 1. r'!E115</f>
        <v>0</v>
      </c>
      <c r="E116" s="4">
        <f>'Model pro stanovení NC v 1. r'!F115</f>
        <v>0</v>
      </c>
    </row>
    <row r="117" spans="1:5" ht="14.25">
      <c r="A117" s="25">
        <v>115</v>
      </c>
      <c r="B117" s="2" t="s">
        <v>152</v>
      </c>
      <c r="C117" s="3" t="s">
        <v>7</v>
      </c>
      <c r="D117" s="42">
        <f>'Model pro stanovení NC v 1. r'!E116</f>
        <v>0</v>
      </c>
      <c r="E117" s="4">
        <f>'Model pro stanovení NC v 1. r'!F116</f>
        <v>0</v>
      </c>
    </row>
    <row r="118" spans="1:5" ht="14.25">
      <c r="A118" s="25">
        <v>116</v>
      </c>
      <c r="B118" s="2" t="s">
        <v>153</v>
      </c>
      <c r="C118" s="3" t="s">
        <v>7</v>
      </c>
      <c r="D118" s="42">
        <f>'Model pro stanovení NC v 1. r'!E117</f>
        <v>0</v>
      </c>
      <c r="E118" s="4">
        <f>'Model pro stanovení NC v 1. r'!F117</f>
        <v>0</v>
      </c>
    </row>
    <row r="119" spans="1:5" ht="14.25">
      <c r="A119" s="25">
        <v>117</v>
      </c>
      <c r="B119" s="2" t="s">
        <v>154</v>
      </c>
      <c r="C119" s="3" t="s">
        <v>7</v>
      </c>
      <c r="D119" s="42">
        <f>'Model pro stanovení NC v 1. r'!E118</f>
        <v>0</v>
      </c>
      <c r="E119" s="4">
        <f>'Model pro stanovení NC v 1. r'!F118</f>
        <v>0</v>
      </c>
    </row>
    <row r="120" spans="1:5" ht="14.25">
      <c r="A120" s="25">
        <v>118</v>
      </c>
      <c r="B120" s="2" t="s">
        <v>155</v>
      </c>
      <c r="C120" s="3" t="s">
        <v>57</v>
      </c>
      <c r="D120" s="42">
        <f>'Model pro stanovení NC v 1. r'!E119</f>
        <v>0</v>
      </c>
      <c r="E120" s="4">
        <f>'Model pro stanovení NC v 1. r'!F119</f>
        <v>0</v>
      </c>
    </row>
    <row r="121" spans="1:5" ht="14.25">
      <c r="A121" s="25">
        <v>119</v>
      </c>
      <c r="B121" s="2" t="s">
        <v>156</v>
      </c>
      <c r="C121" s="3" t="s">
        <v>7</v>
      </c>
      <c r="D121" s="42">
        <f>'Model pro stanovení NC v 1. r'!E120</f>
        <v>0</v>
      </c>
      <c r="E121" s="4">
        <f>'Model pro stanovení NC v 1. r'!F120</f>
        <v>0</v>
      </c>
    </row>
    <row r="122" spans="1:5" ht="14.25">
      <c r="A122" s="25">
        <v>120</v>
      </c>
      <c r="B122" s="2" t="s">
        <v>157</v>
      </c>
      <c r="C122" s="3" t="s">
        <v>7</v>
      </c>
      <c r="D122" s="42">
        <f>'Model pro stanovení NC v 1. r'!E121</f>
        <v>0</v>
      </c>
      <c r="E122" s="4">
        <f>'Model pro stanovení NC v 1. r'!F121</f>
        <v>0</v>
      </c>
    </row>
    <row r="123" spans="1:5" ht="14.25">
      <c r="A123" s="25">
        <v>121</v>
      </c>
      <c r="B123" s="2" t="s">
        <v>158</v>
      </c>
      <c r="C123" s="3" t="s">
        <v>7</v>
      </c>
      <c r="D123" s="42">
        <f>'Model pro stanovení NC v 1. r'!E122</f>
        <v>0</v>
      </c>
      <c r="E123" s="4">
        <f>'Model pro stanovení NC v 1. r'!F122</f>
        <v>0</v>
      </c>
    </row>
    <row r="124" spans="1:5" ht="14.25">
      <c r="A124" s="25">
        <v>122</v>
      </c>
      <c r="B124" s="2" t="s">
        <v>159</v>
      </c>
      <c r="C124" s="3" t="s">
        <v>7</v>
      </c>
      <c r="D124" s="42">
        <f>'Model pro stanovení NC v 1. r'!E123</f>
        <v>0</v>
      </c>
      <c r="E124" s="4">
        <f>'Model pro stanovení NC v 1. r'!F123</f>
        <v>0</v>
      </c>
    </row>
    <row r="125" spans="1:5" ht="14.25">
      <c r="A125" s="25">
        <v>123</v>
      </c>
      <c r="B125" s="2" t="s">
        <v>160</v>
      </c>
      <c r="C125" s="3" t="s">
        <v>7</v>
      </c>
      <c r="D125" s="42">
        <f>'Model pro stanovení NC v 1. r'!E124</f>
        <v>0</v>
      </c>
      <c r="E125" s="4">
        <f>'Model pro stanovení NC v 1. r'!F124</f>
        <v>0</v>
      </c>
    </row>
    <row r="126" spans="1:5" ht="14.25">
      <c r="A126" s="25">
        <v>124</v>
      </c>
      <c r="B126" s="2" t="s">
        <v>161</v>
      </c>
      <c r="C126" s="3" t="s">
        <v>6</v>
      </c>
      <c r="D126" s="42">
        <f>'Model pro stanovení NC v 1. r'!E125</f>
        <v>0</v>
      </c>
      <c r="E126" s="4">
        <f>'Model pro stanovení NC v 1. r'!F125</f>
        <v>0</v>
      </c>
    </row>
    <row r="127" spans="1:5" ht="14.25">
      <c r="A127" s="25">
        <v>125</v>
      </c>
      <c r="B127" s="2" t="s">
        <v>162</v>
      </c>
      <c r="C127" s="3" t="s">
        <v>6</v>
      </c>
      <c r="D127" s="42">
        <f>'Model pro stanovení NC v 1. r'!E126</f>
        <v>0</v>
      </c>
      <c r="E127" s="4">
        <f>'Model pro stanovení NC v 1. r'!F126</f>
        <v>0</v>
      </c>
    </row>
    <row r="128" spans="1:5" ht="14.25">
      <c r="A128" s="25">
        <v>126</v>
      </c>
      <c r="B128" s="2" t="s">
        <v>163</v>
      </c>
      <c r="C128" s="3" t="s">
        <v>6</v>
      </c>
      <c r="D128" s="42">
        <f>'Model pro stanovení NC v 1. r'!E127</f>
        <v>0</v>
      </c>
      <c r="E128" s="4">
        <f>'Model pro stanovení NC v 1. r'!F127</f>
        <v>0</v>
      </c>
    </row>
    <row r="129" spans="1:5" ht="14.25">
      <c r="A129" s="25">
        <v>127</v>
      </c>
      <c r="B129" s="2" t="s">
        <v>164</v>
      </c>
      <c r="C129" s="3" t="s">
        <v>7</v>
      </c>
      <c r="D129" s="42">
        <f>'Model pro stanovení NC v 1. r'!E128</f>
        <v>0</v>
      </c>
      <c r="E129" s="4">
        <f>'Model pro stanovení NC v 1. r'!F128</f>
        <v>0</v>
      </c>
    </row>
    <row r="130" spans="1:5" ht="14.25">
      <c r="A130" s="25">
        <v>128</v>
      </c>
      <c r="B130" s="2" t="s">
        <v>165</v>
      </c>
      <c r="C130" s="3" t="s">
        <v>7</v>
      </c>
      <c r="D130" s="42">
        <f>'Model pro stanovení NC v 1. r'!E129</f>
        <v>0</v>
      </c>
      <c r="E130" s="4">
        <f>'Model pro stanovení NC v 1. r'!F129</f>
        <v>0</v>
      </c>
    </row>
    <row r="131" spans="1:5" ht="14.25">
      <c r="A131" s="25">
        <v>129</v>
      </c>
      <c r="B131" s="2" t="s">
        <v>166</v>
      </c>
      <c r="C131" s="3" t="s">
        <v>7</v>
      </c>
      <c r="D131" s="42">
        <f>'Model pro stanovení NC v 1. r'!E130</f>
        <v>0</v>
      </c>
      <c r="E131" s="4">
        <f>'Model pro stanovení NC v 1. r'!F130</f>
        <v>0</v>
      </c>
    </row>
    <row r="132" spans="1:5" ht="14.25">
      <c r="A132" s="25">
        <v>130</v>
      </c>
      <c r="B132" s="2" t="s">
        <v>167</v>
      </c>
      <c r="C132" s="3" t="s">
        <v>7</v>
      </c>
      <c r="D132" s="42">
        <f>'Model pro stanovení NC v 1. r'!E131</f>
        <v>0</v>
      </c>
      <c r="E132" s="4">
        <f>'Model pro stanovení NC v 1. r'!F131</f>
        <v>0</v>
      </c>
    </row>
    <row r="133" spans="1:5" ht="14.25">
      <c r="A133" s="25">
        <v>131</v>
      </c>
      <c r="B133" s="2" t="s">
        <v>168</v>
      </c>
      <c r="C133" s="3" t="s">
        <v>7</v>
      </c>
      <c r="D133" s="42">
        <f>'Model pro stanovení NC v 1. r'!E132</f>
        <v>0</v>
      </c>
      <c r="E133" s="4">
        <f>'Model pro stanovení NC v 1. r'!F132</f>
        <v>0</v>
      </c>
    </row>
    <row r="134" spans="1:5" ht="14.25">
      <c r="A134" s="25">
        <v>132</v>
      </c>
      <c r="B134" s="2" t="s">
        <v>169</v>
      </c>
      <c r="C134" s="3" t="s">
        <v>7</v>
      </c>
      <c r="D134" s="42">
        <f>'Model pro stanovení NC v 1. r'!E133</f>
        <v>0</v>
      </c>
      <c r="E134" s="4">
        <f>'Model pro stanovení NC v 1. r'!F133</f>
        <v>0</v>
      </c>
    </row>
    <row r="135" spans="1:5" ht="14.25">
      <c r="A135" s="25">
        <v>133</v>
      </c>
      <c r="B135" s="2" t="s">
        <v>170</v>
      </c>
      <c r="C135" s="3" t="s">
        <v>7</v>
      </c>
      <c r="D135" s="42">
        <f>'Model pro stanovení NC v 1. r'!E134</f>
        <v>0</v>
      </c>
      <c r="E135" s="4">
        <f>'Model pro stanovení NC v 1. r'!F134</f>
        <v>0</v>
      </c>
    </row>
    <row r="136" spans="1:5" ht="14.25">
      <c r="A136" s="25">
        <v>134</v>
      </c>
      <c r="B136" s="2" t="s">
        <v>171</v>
      </c>
      <c r="C136" s="3" t="s">
        <v>7</v>
      </c>
      <c r="D136" s="42">
        <f>'Model pro stanovení NC v 1. r'!E135</f>
        <v>0</v>
      </c>
      <c r="E136" s="4">
        <f>'Model pro stanovení NC v 1. r'!F135</f>
        <v>0</v>
      </c>
    </row>
    <row r="137" spans="1:5" ht="14.25">
      <c r="A137" s="25">
        <v>135</v>
      </c>
      <c r="B137" s="2" t="s">
        <v>172</v>
      </c>
      <c r="C137" s="3" t="s">
        <v>7</v>
      </c>
      <c r="D137" s="42">
        <f>'Model pro stanovení NC v 1. r'!E136</f>
        <v>0</v>
      </c>
      <c r="E137" s="4">
        <f>'Model pro stanovení NC v 1. r'!F136</f>
        <v>0</v>
      </c>
    </row>
    <row r="138" spans="1:5" ht="14.25">
      <c r="A138" s="25">
        <v>136</v>
      </c>
      <c r="B138" s="2" t="s">
        <v>173</v>
      </c>
      <c r="C138" s="3" t="s">
        <v>7</v>
      </c>
      <c r="D138" s="42">
        <f>'Model pro stanovení NC v 1. r'!E137</f>
        <v>0</v>
      </c>
      <c r="E138" s="4">
        <f>'Model pro stanovení NC v 1. r'!F137</f>
        <v>0</v>
      </c>
    </row>
    <row r="139" spans="1:5" ht="14.25">
      <c r="A139" s="25">
        <v>137</v>
      </c>
      <c r="B139" s="2" t="s">
        <v>174</v>
      </c>
      <c r="C139" s="3" t="s">
        <v>7</v>
      </c>
      <c r="D139" s="42">
        <f>'Model pro stanovení NC v 1. r'!E138</f>
        <v>0</v>
      </c>
      <c r="E139" s="4">
        <f>'Model pro stanovení NC v 1. r'!F138</f>
        <v>0</v>
      </c>
    </row>
    <row r="140" spans="1:5" ht="14.25">
      <c r="A140" s="25">
        <v>138</v>
      </c>
      <c r="B140" s="2" t="s">
        <v>175</v>
      </c>
      <c r="C140" s="3" t="s">
        <v>7</v>
      </c>
      <c r="D140" s="42">
        <f>'Model pro stanovení NC v 1. r'!E139</f>
        <v>0</v>
      </c>
      <c r="E140" s="4">
        <f>'Model pro stanovení NC v 1. r'!F139</f>
        <v>0</v>
      </c>
    </row>
    <row r="141" spans="1:5" ht="14.25">
      <c r="A141" s="25">
        <v>139</v>
      </c>
      <c r="B141" s="2" t="s">
        <v>176</v>
      </c>
      <c r="C141" s="3" t="s">
        <v>7</v>
      </c>
      <c r="D141" s="42">
        <f>'Model pro stanovení NC v 1. r'!E140</f>
        <v>0</v>
      </c>
      <c r="E141" s="4">
        <f>'Model pro stanovení NC v 1. r'!F140</f>
        <v>0</v>
      </c>
    </row>
    <row r="142" spans="1:5" ht="14.25">
      <c r="A142" s="25">
        <v>140</v>
      </c>
      <c r="B142" s="2" t="s">
        <v>177</v>
      </c>
      <c r="C142" s="3" t="s">
        <v>7</v>
      </c>
      <c r="D142" s="42">
        <f>'Model pro stanovení NC v 1. r'!E141</f>
        <v>0</v>
      </c>
      <c r="E142" s="4">
        <f>'Model pro stanovení NC v 1. r'!F141</f>
        <v>0</v>
      </c>
    </row>
    <row r="143" spans="1:5" ht="14.25">
      <c r="A143" s="25">
        <v>141</v>
      </c>
      <c r="B143" s="2" t="s">
        <v>178</v>
      </c>
      <c r="C143" s="3" t="s">
        <v>7</v>
      </c>
      <c r="D143" s="42">
        <f>'Model pro stanovení NC v 1. r'!E142</f>
        <v>0</v>
      </c>
      <c r="E143" s="4">
        <f>'Model pro stanovení NC v 1. r'!F142</f>
        <v>0</v>
      </c>
    </row>
    <row r="144" spans="1:5" ht="14.25">
      <c r="A144" s="19">
        <v>142</v>
      </c>
      <c r="B144" s="2" t="s">
        <v>83</v>
      </c>
      <c r="C144" s="3" t="s">
        <v>7</v>
      </c>
      <c r="D144" s="42">
        <f>'Model pro stanovení NC v 1. r'!E143</f>
        <v>0</v>
      </c>
      <c r="E144" s="4">
        <f>'Model pro stanovení NC v 1. r'!F143</f>
        <v>0</v>
      </c>
    </row>
    <row r="145" spans="1:5" ht="15">
      <c r="A145" s="17"/>
      <c r="B145" s="11" t="s">
        <v>1</v>
      </c>
      <c r="C145" s="12"/>
      <c r="D145" s="40"/>
      <c r="E145" s="10"/>
    </row>
    <row r="146" spans="1:5" ht="28.5">
      <c r="A146" s="19">
        <v>143</v>
      </c>
      <c r="B146" s="6" t="s">
        <v>36</v>
      </c>
      <c r="C146" s="3" t="s">
        <v>7</v>
      </c>
      <c r="D146" s="42">
        <f>'Model pro stanovení NC v 1. r'!E145</f>
        <v>0</v>
      </c>
      <c r="E146" s="4">
        <f>'Model pro stanovení NC v 1. r'!F145</f>
        <v>0</v>
      </c>
    </row>
    <row r="147" spans="1:5" ht="14.25">
      <c r="A147" s="19">
        <v>144</v>
      </c>
      <c r="B147" s="2" t="s">
        <v>15</v>
      </c>
      <c r="C147" s="3" t="s">
        <v>6</v>
      </c>
      <c r="D147" s="42">
        <f>'Model pro stanovení NC v 1. r'!E146</f>
        <v>0</v>
      </c>
      <c r="E147" s="4">
        <f>'Model pro stanovení NC v 1. r'!F146</f>
        <v>0</v>
      </c>
    </row>
    <row r="148" spans="1:5" ht="14.25">
      <c r="A148" s="19">
        <v>145</v>
      </c>
      <c r="B148" s="2" t="s">
        <v>38</v>
      </c>
      <c r="C148" s="3" t="s">
        <v>7</v>
      </c>
      <c r="D148" s="42">
        <f>'Model pro stanovení NC v 1. r'!E147</f>
        <v>0</v>
      </c>
      <c r="E148" s="4">
        <f>'Model pro stanovení NC v 1. r'!F147</f>
        <v>0</v>
      </c>
    </row>
    <row r="149" spans="1:5" ht="14.25">
      <c r="A149" s="19">
        <v>146</v>
      </c>
      <c r="B149" s="2" t="s">
        <v>94</v>
      </c>
      <c r="C149" s="3" t="s">
        <v>7</v>
      </c>
      <c r="D149" s="42">
        <f>'Model pro stanovení NC v 1. r'!E148</f>
        <v>0</v>
      </c>
      <c r="E149" s="4">
        <f>'Model pro stanovení NC v 1. r'!F148</f>
        <v>0</v>
      </c>
    </row>
    <row r="150" spans="1:5" ht="14.25">
      <c r="A150" s="19">
        <v>147</v>
      </c>
      <c r="B150" s="2" t="s">
        <v>56</v>
      </c>
      <c r="C150" s="3" t="s">
        <v>7</v>
      </c>
      <c r="D150" s="42">
        <f>'Model pro stanovení NC v 1. r'!E149</f>
        <v>0</v>
      </c>
      <c r="E150" s="4">
        <f>'Model pro stanovení NC v 1. r'!F149</f>
        <v>0</v>
      </c>
    </row>
    <row r="151" spans="1:5" ht="14.25">
      <c r="A151" s="19">
        <v>148</v>
      </c>
      <c r="B151" s="2" t="s">
        <v>82</v>
      </c>
      <c r="C151" s="3" t="s">
        <v>59</v>
      </c>
      <c r="D151" s="42">
        <f>'Model pro stanovení NC v 1. r'!E150</f>
        <v>0</v>
      </c>
      <c r="E151" s="4">
        <f>'Model pro stanovení NC v 1. r'!F150</f>
        <v>0</v>
      </c>
    </row>
    <row r="152" spans="1:5" ht="14.25">
      <c r="A152" s="19">
        <v>149</v>
      </c>
      <c r="B152" s="2" t="s">
        <v>81</v>
      </c>
      <c r="C152" s="3" t="s">
        <v>59</v>
      </c>
      <c r="D152" s="42">
        <f>'Model pro stanovení NC v 1. r'!E151</f>
        <v>0</v>
      </c>
      <c r="E152" s="4">
        <f>'Model pro stanovení NC v 1. r'!F151</f>
        <v>0</v>
      </c>
    </row>
    <row r="153" spans="1:5" ht="14.25">
      <c r="A153" s="19">
        <v>150</v>
      </c>
      <c r="B153" s="2" t="s">
        <v>58</v>
      </c>
      <c r="C153" s="3" t="s">
        <v>59</v>
      </c>
      <c r="D153" s="42">
        <f>'Model pro stanovení NC v 1. r'!E152</f>
        <v>0</v>
      </c>
      <c r="E153" s="4">
        <f>'Model pro stanovení NC v 1. r'!F152</f>
        <v>0</v>
      </c>
    </row>
    <row r="154" spans="1:5" ht="28.5">
      <c r="A154" s="19">
        <v>151</v>
      </c>
      <c r="B154" s="6" t="s">
        <v>35</v>
      </c>
      <c r="C154" s="3" t="s">
        <v>7</v>
      </c>
      <c r="D154" s="42">
        <f>'Model pro stanovení NC v 1. r'!E153</f>
        <v>0</v>
      </c>
      <c r="E154" s="4">
        <f>'Model pro stanovení NC v 1. r'!F153</f>
        <v>0</v>
      </c>
    </row>
    <row r="155" spans="1:5" ht="14.25">
      <c r="A155" s="19">
        <v>152</v>
      </c>
      <c r="B155" s="6" t="s">
        <v>34</v>
      </c>
      <c r="C155" s="3" t="s">
        <v>7</v>
      </c>
      <c r="D155" s="42">
        <f>'Model pro stanovení NC v 1. r'!E154</f>
        <v>0</v>
      </c>
      <c r="E155" s="4">
        <f>'Model pro stanovení NC v 1. r'!F154</f>
        <v>0</v>
      </c>
    </row>
    <row r="156" spans="1:5" ht="28.5" customHeight="1">
      <c r="A156" s="19">
        <v>153</v>
      </c>
      <c r="B156" s="6" t="s">
        <v>33</v>
      </c>
      <c r="C156" s="3" t="s">
        <v>7</v>
      </c>
      <c r="D156" s="42">
        <f>'Model pro stanovení NC v 1. r'!E155</f>
        <v>0</v>
      </c>
      <c r="E156" s="4">
        <f>'Model pro stanovení NC v 1. r'!F155</f>
        <v>0</v>
      </c>
    </row>
    <row r="157" spans="1:5" ht="28.5">
      <c r="A157" s="19">
        <v>154</v>
      </c>
      <c r="B157" s="6" t="s">
        <v>31</v>
      </c>
      <c r="C157" s="5" t="s">
        <v>7</v>
      </c>
      <c r="D157" s="42">
        <f>'Model pro stanovení NC v 1. r'!E156</f>
        <v>0</v>
      </c>
      <c r="E157" s="4">
        <f>'Model pro stanovení NC v 1. r'!F156</f>
        <v>0</v>
      </c>
    </row>
    <row r="158" spans="1:5" ht="28.5">
      <c r="A158" s="19">
        <v>155</v>
      </c>
      <c r="B158" s="6" t="s">
        <v>37</v>
      </c>
      <c r="C158" s="3" t="s">
        <v>7</v>
      </c>
      <c r="D158" s="42">
        <f>'Model pro stanovení NC v 1. r'!E157</f>
        <v>0</v>
      </c>
      <c r="E158" s="4">
        <f>'Model pro stanovení NC v 1. r'!F157</f>
        <v>0</v>
      </c>
    </row>
    <row r="159" spans="1:5" ht="28.5">
      <c r="A159" s="19">
        <v>156</v>
      </c>
      <c r="B159" s="6" t="s">
        <v>32</v>
      </c>
      <c r="C159" s="3" t="s">
        <v>7</v>
      </c>
      <c r="D159" s="42">
        <f>'Model pro stanovení NC v 1. r'!E158</f>
        <v>0</v>
      </c>
      <c r="E159" s="4">
        <f>'Model pro stanovení NC v 1. r'!F158</f>
        <v>0</v>
      </c>
    </row>
    <row r="160" spans="1:5" ht="14.25">
      <c r="A160" s="19">
        <v>157</v>
      </c>
      <c r="B160" s="7" t="s">
        <v>8</v>
      </c>
      <c r="C160" s="3" t="s">
        <v>7</v>
      </c>
      <c r="D160" s="42">
        <f>'Model pro stanovení NC v 1. r'!E159</f>
        <v>0</v>
      </c>
      <c r="E160" s="4">
        <f>'Model pro stanovení NC v 1. r'!F159</f>
        <v>0</v>
      </c>
    </row>
    <row r="161" spans="1:5" ht="15" customHeight="1">
      <c r="A161" s="19">
        <v>158</v>
      </c>
      <c r="B161" s="2" t="s">
        <v>97</v>
      </c>
      <c r="C161" s="3" t="s">
        <v>78</v>
      </c>
      <c r="D161" s="42">
        <f>'Model pro stanovení NC v 1. r'!E160</f>
        <v>0</v>
      </c>
      <c r="E161" s="4">
        <f>'Model pro stanovení NC v 1. r'!F160</f>
        <v>0</v>
      </c>
    </row>
    <row r="162" spans="1:5" ht="15.75" customHeight="1">
      <c r="A162" s="17"/>
      <c r="B162" s="11" t="s">
        <v>2</v>
      </c>
      <c r="C162" s="12"/>
      <c r="D162" s="40"/>
      <c r="E162" s="10"/>
    </row>
    <row r="163" spans="1:5" ht="14.25">
      <c r="A163" s="19">
        <v>159</v>
      </c>
      <c r="B163" s="2" t="s">
        <v>27</v>
      </c>
      <c r="C163" s="3" t="s">
        <v>7</v>
      </c>
      <c r="D163" s="42">
        <f>'Model pro stanovení NC v 1. r'!E162</f>
        <v>0</v>
      </c>
      <c r="E163" s="4">
        <f>'Model pro stanovení NC v 1. r'!F162</f>
        <v>0</v>
      </c>
    </row>
    <row r="164" spans="1:5" ht="14.25">
      <c r="A164" s="25">
        <v>160</v>
      </c>
      <c r="B164" s="2" t="s">
        <v>96</v>
      </c>
      <c r="C164" s="3" t="s">
        <v>78</v>
      </c>
      <c r="D164" s="42">
        <f>'Model pro stanovení NC v 1. r'!E163</f>
        <v>0</v>
      </c>
      <c r="E164" s="4">
        <f>'Model pro stanovení NC v 1. r'!F163</f>
        <v>0</v>
      </c>
    </row>
    <row r="165" spans="1:5" ht="15">
      <c r="A165" s="19">
        <v>161</v>
      </c>
      <c r="B165" s="14" t="s">
        <v>29</v>
      </c>
      <c r="C165" s="3" t="s">
        <v>7</v>
      </c>
      <c r="D165" s="42">
        <f>'Model pro stanovení NC v 1. r'!E164</f>
        <v>0</v>
      </c>
      <c r="E165" s="4">
        <f>'Model pro stanovení NC v 1. r'!F164</f>
        <v>0</v>
      </c>
    </row>
    <row r="166" spans="1:5" ht="14.25">
      <c r="A166" s="19">
        <v>162</v>
      </c>
      <c r="B166" s="2" t="s">
        <v>28</v>
      </c>
      <c r="C166" s="3" t="s">
        <v>7</v>
      </c>
      <c r="D166" s="42">
        <f>'Model pro stanovení NC v 1. r'!E165</f>
        <v>0</v>
      </c>
      <c r="E166" s="4">
        <f>'Model pro stanovení NC v 1. r'!F165</f>
        <v>0</v>
      </c>
    </row>
    <row r="167" spans="1:5" ht="14.25">
      <c r="A167" s="19">
        <v>163</v>
      </c>
      <c r="B167" s="2" t="s">
        <v>30</v>
      </c>
      <c r="C167" s="3" t="s">
        <v>7</v>
      </c>
      <c r="D167" s="42">
        <f>'Model pro stanovení NC v 1. r'!E166</f>
        <v>0</v>
      </c>
      <c r="E167" s="4">
        <f>'Model pro stanovení NC v 1. r'!F166</f>
        <v>0</v>
      </c>
    </row>
    <row r="169" spans="1:5" ht="15">
      <c r="A169" s="8"/>
      <c r="B169" s="9"/>
      <c r="C169"/>
      <c r="D169"/>
      <c r="E169"/>
    </row>
    <row r="170" spans="1:5" ht="12.75">
      <c r="A170" s="9"/>
      <c r="B170" s="9"/>
      <c r="C170"/>
      <c r="D170"/>
      <c r="E170"/>
    </row>
    <row r="171" spans="1:5" ht="12.75">
      <c r="A171" s="9"/>
      <c r="B171" s="9"/>
      <c r="C171"/>
      <c r="D171"/>
      <c r="E171"/>
    </row>
    <row r="172" spans="1:5" ht="12.75">
      <c r="A172" s="9"/>
      <c r="B172" s="9"/>
      <c r="C172"/>
      <c r="D172"/>
      <c r="E172"/>
    </row>
    <row r="174" ht="12.75"/>
    <row r="175" ht="12.75"/>
    <row r="176" ht="12.75"/>
    <row r="177" ht="12.75"/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2"/>
  <sheetViews>
    <sheetView view="pageBreakPreview" zoomScale="60" zoomScalePageLayoutView="0" workbookViewId="0" topLeftCell="A148">
      <selection activeCell="D3" sqref="D3:D167"/>
    </sheetView>
  </sheetViews>
  <sheetFormatPr defaultColWidth="26.7109375" defaultRowHeight="12.75"/>
  <cols>
    <col min="1" max="1" width="8.57421875" style="1" bestFit="1" customWidth="1"/>
    <col min="2" max="2" width="81.421875" style="1" customWidth="1"/>
    <col min="3" max="3" width="10.28125" style="1" bestFit="1" customWidth="1"/>
    <col min="4" max="4" width="24.7109375" style="1" customWidth="1"/>
    <col min="5" max="5" width="22.7109375" style="1" customWidth="1"/>
    <col min="6" max="16384" width="26.7109375" style="1" customWidth="1"/>
  </cols>
  <sheetData>
    <row r="1" spans="1:5" ht="27.75" customHeight="1">
      <c r="A1" s="9" t="s">
        <v>185</v>
      </c>
      <c r="C1" s="9" t="s">
        <v>184</v>
      </c>
      <c r="E1" s="37">
        <f>'Model pro stanovení NC v 1. r'!C171</f>
        <v>0</v>
      </c>
    </row>
    <row r="2" spans="1:5" ht="50.25" customHeight="1">
      <c r="A2" s="13" t="s">
        <v>3</v>
      </c>
      <c r="B2" s="14" t="s">
        <v>0</v>
      </c>
      <c r="C2" s="15" t="s">
        <v>5</v>
      </c>
      <c r="D2" s="16" t="s">
        <v>9</v>
      </c>
      <c r="E2" s="16" t="s">
        <v>41</v>
      </c>
    </row>
    <row r="3" spans="1:5" ht="14.25">
      <c r="A3" s="19">
        <v>1</v>
      </c>
      <c r="B3" s="6" t="s">
        <v>44</v>
      </c>
      <c r="C3" s="3" t="s">
        <v>45</v>
      </c>
      <c r="D3" s="41">
        <f>'Model pro stanovení NC v 1. r'!E2</f>
        <v>0</v>
      </c>
      <c r="E3" s="38">
        <f>ROUND('ceník na rok 2018'!E3*(1-'ceník na rok 2019'!$E$1),2)</f>
        <v>0</v>
      </c>
    </row>
    <row r="4" spans="1:5" ht="14.25">
      <c r="A4" s="19">
        <v>2</v>
      </c>
      <c r="B4" s="6" t="s">
        <v>61</v>
      </c>
      <c r="C4" s="3" t="s">
        <v>6</v>
      </c>
      <c r="D4" s="41">
        <f>'Model pro stanovení NC v 1. r'!E3</f>
        <v>0</v>
      </c>
      <c r="E4" s="38">
        <f>ROUND('ceník na rok 2018'!E4*(1-'ceník na rok 2019'!$E$1),2)</f>
        <v>0</v>
      </c>
    </row>
    <row r="5" spans="1:5" ht="14.25">
      <c r="A5" s="21">
        <v>3</v>
      </c>
      <c r="B5" s="6" t="s">
        <v>98</v>
      </c>
      <c r="C5" s="3" t="s">
        <v>57</v>
      </c>
      <c r="D5" s="41">
        <f>'Model pro stanovení NC v 1. r'!E4</f>
        <v>0</v>
      </c>
      <c r="E5" s="38">
        <f>ROUND('ceník na rok 2018'!E5*(1-'ceník na rok 2019'!$E$1),2)</f>
        <v>0</v>
      </c>
    </row>
    <row r="6" spans="1:5" ht="14.25">
      <c r="A6" s="19">
        <v>4</v>
      </c>
      <c r="B6" s="2" t="s">
        <v>99</v>
      </c>
      <c r="C6" s="3" t="s">
        <v>7</v>
      </c>
      <c r="D6" s="41">
        <f>'Model pro stanovení NC v 1. r'!E5</f>
        <v>0</v>
      </c>
      <c r="E6" s="38">
        <f>ROUND('ceník na rok 2018'!E6*(1-'ceník na rok 2019'!$E$1),2)</f>
        <v>0</v>
      </c>
    </row>
    <row r="7" spans="1:5" ht="14.25">
      <c r="A7" s="19">
        <v>5</v>
      </c>
      <c r="B7" s="2" t="s">
        <v>100</v>
      </c>
      <c r="C7" s="3" t="s">
        <v>7</v>
      </c>
      <c r="D7" s="41">
        <f>'Model pro stanovení NC v 1. r'!E6</f>
        <v>0</v>
      </c>
      <c r="E7" s="38">
        <f>ROUND('ceník na rok 2018'!E7*(1-'ceník na rok 2019'!$E$1),2)</f>
        <v>0</v>
      </c>
    </row>
    <row r="8" spans="1:5" ht="14.25">
      <c r="A8" s="19">
        <v>6</v>
      </c>
      <c r="B8" s="2" t="s">
        <v>101</v>
      </c>
      <c r="C8" s="3" t="s">
        <v>7</v>
      </c>
      <c r="D8" s="41">
        <f>'Model pro stanovení NC v 1. r'!E7</f>
        <v>0</v>
      </c>
      <c r="E8" s="38">
        <f>ROUND('ceník na rok 2018'!E8*(1-'ceník na rok 2019'!$E$1),2)</f>
        <v>0</v>
      </c>
    </row>
    <row r="9" spans="1:5" ht="14.25">
      <c r="A9" s="19">
        <v>7</v>
      </c>
      <c r="B9" s="2" t="s">
        <v>39</v>
      </c>
      <c r="C9" s="3" t="s">
        <v>7</v>
      </c>
      <c r="D9" s="41">
        <f>'Model pro stanovení NC v 1. r'!E8</f>
        <v>0</v>
      </c>
      <c r="E9" s="38">
        <f>ROUND('ceník na rok 2018'!E9*(1-'ceník na rok 2019'!$E$1),2)</f>
        <v>0</v>
      </c>
    </row>
    <row r="10" spans="1:5" ht="14.25">
      <c r="A10" s="19">
        <v>8</v>
      </c>
      <c r="B10" s="2" t="s">
        <v>102</v>
      </c>
      <c r="C10" s="3" t="s">
        <v>7</v>
      </c>
      <c r="D10" s="41">
        <f>'Model pro stanovení NC v 1. r'!E9</f>
        <v>0</v>
      </c>
      <c r="E10" s="38">
        <f>ROUND('ceník na rok 2018'!E10*(1-'ceník na rok 2019'!$E$1),2)</f>
        <v>0</v>
      </c>
    </row>
    <row r="11" spans="1:5" ht="14.25">
      <c r="A11" s="19">
        <v>9</v>
      </c>
      <c r="B11" s="2" t="s">
        <v>103</v>
      </c>
      <c r="C11" s="3" t="s">
        <v>7</v>
      </c>
      <c r="D11" s="41">
        <f>'Model pro stanovení NC v 1. r'!E10</f>
        <v>0</v>
      </c>
      <c r="E11" s="38">
        <f>ROUND('ceník na rok 2018'!E11*(1-'ceník na rok 2019'!$E$1),2)</f>
        <v>0</v>
      </c>
    </row>
    <row r="12" spans="1:5" ht="14.25">
      <c r="A12" s="19">
        <v>10</v>
      </c>
      <c r="B12" s="2" t="s">
        <v>104</v>
      </c>
      <c r="C12" s="3" t="s">
        <v>7</v>
      </c>
      <c r="D12" s="41">
        <f>'Model pro stanovení NC v 1. r'!E11</f>
        <v>0</v>
      </c>
      <c r="E12" s="38">
        <f>ROUND('ceník na rok 2018'!E12*(1-'ceník na rok 2019'!$E$1),2)</f>
        <v>0</v>
      </c>
    </row>
    <row r="13" spans="1:5" ht="14.25">
      <c r="A13" s="19">
        <v>11</v>
      </c>
      <c r="B13" s="2" t="s">
        <v>105</v>
      </c>
      <c r="C13" s="3" t="s">
        <v>7</v>
      </c>
      <c r="D13" s="41">
        <f>'Model pro stanovení NC v 1. r'!E12</f>
        <v>0</v>
      </c>
      <c r="E13" s="38">
        <f>ROUND('ceník na rok 2018'!E13*(1-'ceník na rok 2019'!$E$1),2)</f>
        <v>0</v>
      </c>
    </row>
    <row r="14" spans="1:5" ht="14.25">
      <c r="A14" s="19">
        <v>12</v>
      </c>
      <c r="B14" s="2" t="s">
        <v>12</v>
      </c>
      <c r="C14" s="5" t="s">
        <v>7</v>
      </c>
      <c r="D14" s="41">
        <f>'Model pro stanovení NC v 1. r'!E13</f>
        <v>0</v>
      </c>
      <c r="E14" s="38">
        <f>ROUND('ceník na rok 2018'!E14*(1-'ceník na rok 2019'!$E$1),2)</f>
        <v>0</v>
      </c>
    </row>
    <row r="15" spans="1:5" ht="14.25">
      <c r="A15" s="19">
        <v>13</v>
      </c>
      <c r="B15" s="2" t="s">
        <v>11</v>
      </c>
      <c r="C15" s="5" t="s">
        <v>7</v>
      </c>
      <c r="D15" s="41">
        <f>'Model pro stanovení NC v 1. r'!E14</f>
        <v>0</v>
      </c>
      <c r="E15" s="38">
        <f>ROUND('ceník na rok 2018'!E15*(1-'ceník na rok 2019'!$E$1),2)</f>
        <v>0</v>
      </c>
    </row>
    <row r="16" spans="1:5" ht="14.25">
      <c r="A16" s="19">
        <v>14</v>
      </c>
      <c r="B16" s="2" t="s">
        <v>10</v>
      </c>
      <c r="C16" s="3" t="s">
        <v>7</v>
      </c>
      <c r="D16" s="41">
        <f>'Model pro stanovení NC v 1. r'!E15</f>
        <v>0</v>
      </c>
      <c r="E16" s="38">
        <f>ROUND('ceník na rok 2018'!E16*(1-'ceník na rok 2019'!$E$1),2)</f>
        <v>0</v>
      </c>
    </row>
    <row r="17" spans="1:5" ht="14.25">
      <c r="A17" s="19">
        <v>15</v>
      </c>
      <c r="B17" s="2" t="s">
        <v>46</v>
      </c>
      <c r="C17" s="3" t="s">
        <v>7</v>
      </c>
      <c r="D17" s="41">
        <f>'Model pro stanovení NC v 1. r'!E16</f>
        <v>0</v>
      </c>
      <c r="E17" s="38">
        <f>ROUND('ceník na rok 2018'!E17*(1-'ceník na rok 2019'!$E$1),2)</f>
        <v>0</v>
      </c>
    </row>
    <row r="18" spans="1:5" ht="14.25">
      <c r="A18" s="19">
        <v>16</v>
      </c>
      <c r="B18" s="2" t="s">
        <v>40</v>
      </c>
      <c r="C18" s="3" t="s">
        <v>7</v>
      </c>
      <c r="D18" s="41">
        <f>'Model pro stanovení NC v 1. r'!E17</f>
        <v>0</v>
      </c>
      <c r="E18" s="38">
        <f>ROUND('ceník na rok 2018'!E18*(1-'ceník na rok 2019'!$E$1),2)</f>
        <v>0</v>
      </c>
    </row>
    <row r="19" spans="1:5" ht="14.25">
      <c r="A19" s="21">
        <v>17</v>
      </c>
      <c r="B19" s="2" t="s">
        <v>79</v>
      </c>
      <c r="C19" s="3" t="s">
        <v>7</v>
      </c>
      <c r="D19" s="41">
        <f>'Model pro stanovení NC v 1. r'!E18</f>
        <v>0</v>
      </c>
      <c r="E19" s="38">
        <f>ROUND('ceník na rok 2018'!E19*(1-'ceník na rok 2019'!$E$1),2)</f>
        <v>0</v>
      </c>
    </row>
    <row r="20" spans="1:5" ht="14.25">
      <c r="A20" s="19">
        <v>18</v>
      </c>
      <c r="B20" s="2" t="s">
        <v>50</v>
      </c>
      <c r="C20" s="5" t="s">
        <v>7</v>
      </c>
      <c r="D20" s="41">
        <f>'Model pro stanovení NC v 1. r'!E19</f>
        <v>0</v>
      </c>
      <c r="E20" s="38">
        <f>ROUND('ceník na rok 2018'!E20*(1-'ceník na rok 2019'!$E$1),2)</f>
        <v>0</v>
      </c>
    </row>
    <row r="21" spans="1:5" ht="14.25">
      <c r="A21" s="19">
        <v>19</v>
      </c>
      <c r="B21" s="2" t="s">
        <v>49</v>
      </c>
      <c r="C21" s="3" t="s">
        <v>7</v>
      </c>
      <c r="D21" s="41">
        <f>'Model pro stanovení NC v 1. r'!E20</f>
        <v>0</v>
      </c>
      <c r="E21" s="38">
        <f>ROUND('ceník na rok 2018'!E21*(1-'ceník na rok 2019'!$E$1),2)</f>
        <v>0</v>
      </c>
    </row>
    <row r="22" spans="1:5" ht="14.25">
      <c r="A22" s="19">
        <v>20</v>
      </c>
      <c r="B22" s="2" t="s">
        <v>47</v>
      </c>
      <c r="C22" s="5" t="s">
        <v>7</v>
      </c>
      <c r="D22" s="41">
        <f>'Model pro stanovení NC v 1. r'!E21</f>
        <v>0</v>
      </c>
      <c r="E22" s="38">
        <f>ROUND('ceník na rok 2018'!E22*(1-'ceník na rok 2019'!$E$1),2)</f>
        <v>0</v>
      </c>
    </row>
    <row r="23" spans="1:5" ht="14.25">
      <c r="A23" s="19">
        <v>21</v>
      </c>
      <c r="B23" s="2" t="s">
        <v>48</v>
      </c>
      <c r="C23" s="5" t="s">
        <v>7</v>
      </c>
      <c r="D23" s="41">
        <f>'Model pro stanovení NC v 1. r'!E22</f>
        <v>0</v>
      </c>
      <c r="E23" s="38">
        <f>ROUND('ceník na rok 2018'!E23*(1-'ceník na rok 2019'!$E$1),2)</f>
        <v>0</v>
      </c>
    </row>
    <row r="24" spans="1:5" ht="14.25">
      <c r="A24" s="19">
        <v>22</v>
      </c>
      <c r="B24" s="2" t="s">
        <v>51</v>
      </c>
      <c r="C24" s="5" t="s">
        <v>7</v>
      </c>
      <c r="D24" s="41">
        <f>'Model pro stanovení NC v 1. r'!E23</f>
        <v>0</v>
      </c>
      <c r="E24" s="38">
        <f>ROUND('ceník na rok 2018'!E24*(1-'ceník na rok 2019'!$E$1),2)</f>
        <v>0</v>
      </c>
    </row>
    <row r="25" spans="1:5" ht="14.25">
      <c r="A25" s="19">
        <v>23</v>
      </c>
      <c r="B25" s="2" t="s">
        <v>52</v>
      </c>
      <c r="C25" s="3" t="s">
        <v>7</v>
      </c>
      <c r="D25" s="41">
        <f>'Model pro stanovení NC v 1. r'!E24</f>
        <v>0</v>
      </c>
      <c r="E25" s="38">
        <f>ROUND('ceník na rok 2018'!E25*(1-'ceník na rok 2019'!$E$1),2)</f>
        <v>0</v>
      </c>
    </row>
    <row r="26" spans="1:5" ht="14.25">
      <c r="A26" s="19">
        <v>24</v>
      </c>
      <c r="B26" s="2" t="s">
        <v>53</v>
      </c>
      <c r="C26" s="3" t="s">
        <v>7</v>
      </c>
      <c r="D26" s="41">
        <f>'Model pro stanovení NC v 1. r'!E25</f>
        <v>0</v>
      </c>
      <c r="E26" s="38">
        <f>ROUND('ceník na rok 2018'!E26*(1-'ceník na rok 2019'!$E$1),2)</f>
        <v>0</v>
      </c>
    </row>
    <row r="27" spans="1:5" ht="14.25">
      <c r="A27" s="19">
        <v>25</v>
      </c>
      <c r="B27" s="2" t="s">
        <v>13</v>
      </c>
      <c r="C27" s="3" t="s">
        <v>7</v>
      </c>
      <c r="D27" s="41">
        <f>'Model pro stanovení NC v 1. r'!E26</f>
        <v>0</v>
      </c>
      <c r="E27" s="38">
        <f>ROUND('ceník na rok 2018'!E27*(1-'ceník na rok 2019'!$E$1),2)</f>
        <v>0</v>
      </c>
    </row>
    <row r="28" spans="1:5" ht="14.25">
      <c r="A28" s="19">
        <v>26</v>
      </c>
      <c r="B28" s="2" t="s">
        <v>54</v>
      </c>
      <c r="C28" s="3" t="s">
        <v>7</v>
      </c>
      <c r="D28" s="41">
        <f>'Model pro stanovení NC v 1. r'!E27</f>
        <v>0</v>
      </c>
      <c r="E28" s="38">
        <f>ROUND('ceník na rok 2018'!E28*(1-'ceník na rok 2019'!$E$1),2)</f>
        <v>0</v>
      </c>
    </row>
    <row r="29" spans="1:5" ht="14.25">
      <c r="A29" s="19">
        <v>27</v>
      </c>
      <c r="B29" s="2" t="s">
        <v>55</v>
      </c>
      <c r="C29" s="3" t="s">
        <v>7</v>
      </c>
      <c r="D29" s="41">
        <f>'Model pro stanovení NC v 1. r'!E28</f>
        <v>0</v>
      </c>
      <c r="E29" s="38">
        <f>ROUND('ceník na rok 2018'!E29*(1-'ceník na rok 2019'!$E$1),2)</f>
        <v>0</v>
      </c>
    </row>
    <row r="30" spans="1:5" ht="14.25">
      <c r="A30" s="19">
        <v>28</v>
      </c>
      <c r="B30" s="2" t="s">
        <v>14</v>
      </c>
      <c r="C30" s="5" t="s">
        <v>7</v>
      </c>
      <c r="D30" s="41">
        <f>'Model pro stanovení NC v 1. r'!E29</f>
        <v>0</v>
      </c>
      <c r="E30" s="38">
        <f>ROUND('ceník na rok 2018'!E30*(1-'ceník na rok 2019'!$E$1),2)</f>
        <v>0</v>
      </c>
    </row>
    <row r="31" spans="1:5" ht="14.25">
      <c r="A31" s="19">
        <v>29</v>
      </c>
      <c r="B31" s="2" t="s">
        <v>20</v>
      </c>
      <c r="C31" s="3" t="s">
        <v>7</v>
      </c>
      <c r="D31" s="41">
        <f>'Model pro stanovení NC v 1. r'!E30</f>
        <v>0</v>
      </c>
      <c r="E31" s="38">
        <f>ROUND('ceník na rok 2018'!E31*(1-'ceník na rok 2019'!$E$1),2)</f>
        <v>0</v>
      </c>
    </row>
    <row r="32" spans="1:5" ht="14.25">
      <c r="A32" s="19">
        <v>30</v>
      </c>
      <c r="B32" s="2" t="s">
        <v>17</v>
      </c>
      <c r="C32" s="5" t="s">
        <v>6</v>
      </c>
      <c r="D32" s="41">
        <f>'Model pro stanovení NC v 1. r'!E31</f>
        <v>0</v>
      </c>
      <c r="E32" s="38">
        <f>ROUND('ceník na rok 2018'!E32*(1-'ceník na rok 2019'!$E$1),2)</f>
        <v>0</v>
      </c>
    </row>
    <row r="33" spans="1:5" ht="14.25">
      <c r="A33" s="19">
        <v>31</v>
      </c>
      <c r="B33" s="2" t="s">
        <v>16</v>
      </c>
      <c r="C33" s="5" t="s">
        <v>6</v>
      </c>
      <c r="D33" s="41">
        <f>'Model pro stanovení NC v 1. r'!E32</f>
        <v>0</v>
      </c>
      <c r="E33" s="38">
        <f>ROUND('ceník na rok 2018'!E33*(1-'ceník na rok 2019'!$E$1),2)</f>
        <v>0</v>
      </c>
    </row>
    <row r="34" spans="1:5" ht="14.25">
      <c r="A34" s="19">
        <v>32</v>
      </c>
      <c r="B34" s="2" t="s">
        <v>62</v>
      </c>
      <c r="C34" s="3" t="s">
        <v>6</v>
      </c>
      <c r="D34" s="41">
        <f>'Model pro stanovení NC v 1. r'!E33</f>
        <v>0</v>
      </c>
      <c r="E34" s="38">
        <f>ROUND('ceník na rok 2018'!E34*(1-'ceník na rok 2019'!$E$1),2)</f>
        <v>0</v>
      </c>
    </row>
    <row r="35" spans="1:5" ht="14.25">
      <c r="A35" s="19">
        <v>33</v>
      </c>
      <c r="B35" s="2" t="s">
        <v>63</v>
      </c>
      <c r="C35" s="3" t="s">
        <v>6</v>
      </c>
      <c r="D35" s="41">
        <f>'Model pro stanovení NC v 1. r'!E34</f>
        <v>0</v>
      </c>
      <c r="E35" s="38">
        <f>ROUND('ceník na rok 2018'!E35*(1-'ceník na rok 2019'!$E$1),2)</f>
        <v>0</v>
      </c>
    </row>
    <row r="36" spans="1:5" ht="14.25">
      <c r="A36" s="19">
        <v>34</v>
      </c>
      <c r="B36" s="2" t="s">
        <v>21</v>
      </c>
      <c r="C36" s="3" t="s">
        <v>7</v>
      </c>
      <c r="D36" s="41">
        <f>'Model pro stanovení NC v 1. r'!E35</f>
        <v>0</v>
      </c>
      <c r="E36" s="38">
        <f>ROUND('ceník na rok 2018'!E36*(1-'ceník na rok 2019'!$E$1),2)</f>
        <v>0</v>
      </c>
    </row>
    <row r="37" spans="1:5" ht="14.25">
      <c r="A37" s="19">
        <v>35</v>
      </c>
      <c r="B37" s="2" t="s">
        <v>65</v>
      </c>
      <c r="C37" s="3" t="s">
        <v>7</v>
      </c>
      <c r="D37" s="41">
        <f>'Model pro stanovení NC v 1. r'!E36</f>
        <v>0</v>
      </c>
      <c r="E37" s="38">
        <f>ROUND('ceník na rok 2018'!E37*(1-'ceník na rok 2019'!$E$1),2)</f>
        <v>0</v>
      </c>
    </row>
    <row r="38" spans="1:5" ht="14.25">
      <c r="A38" s="19">
        <v>36</v>
      </c>
      <c r="B38" s="2" t="s">
        <v>64</v>
      </c>
      <c r="C38" s="3" t="s">
        <v>7</v>
      </c>
      <c r="D38" s="41">
        <f>'Model pro stanovení NC v 1. r'!E37</f>
        <v>0</v>
      </c>
      <c r="E38" s="38">
        <f>ROUND('ceník na rok 2018'!E38*(1-'ceník na rok 2019'!$E$1),2)</f>
        <v>0</v>
      </c>
    </row>
    <row r="39" spans="1:5" ht="14.25">
      <c r="A39" s="19">
        <v>37</v>
      </c>
      <c r="B39" s="2" t="s">
        <v>60</v>
      </c>
      <c r="C39" s="3" t="s">
        <v>57</v>
      </c>
      <c r="D39" s="41">
        <f>'Model pro stanovení NC v 1. r'!E38</f>
        <v>0</v>
      </c>
      <c r="E39" s="38">
        <f>ROUND('ceník na rok 2018'!E39*(1-'ceník na rok 2019'!$E$1),2)</f>
        <v>0</v>
      </c>
    </row>
    <row r="40" spans="1:5" ht="14.25">
      <c r="A40" s="19">
        <v>38</v>
      </c>
      <c r="B40" s="2" t="s">
        <v>66</v>
      </c>
      <c r="C40" s="3" t="s">
        <v>7</v>
      </c>
      <c r="D40" s="41">
        <f>'Model pro stanovení NC v 1. r'!E39</f>
        <v>0</v>
      </c>
      <c r="E40" s="38">
        <f>ROUND('ceník na rok 2018'!E40*(1-'ceník na rok 2019'!$E$1),2)</f>
        <v>0</v>
      </c>
    </row>
    <row r="41" spans="1:5" ht="14.25">
      <c r="A41" s="19">
        <v>39</v>
      </c>
      <c r="B41" s="2" t="s">
        <v>23</v>
      </c>
      <c r="C41" s="5" t="s">
        <v>7</v>
      </c>
      <c r="D41" s="41">
        <f>'Model pro stanovení NC v 1. r'!E40</f>
        <v>0</v>
      </c>
      <c r="E41" s="38">
        <f>ROUND('ceník na rok 2018'!E41*(1-'ceník na rok 2019'!$E$1),2)</f>
        <v>0</v>
      </c>
    </row>
    <row r="42" spans="1:5" ht="14.25">
      <c r="A42" s="19">
        <v>40</v>
      </c>
      <c r="B42" s="2" t="s">
        <v>67</v>
      </c>
      <c r="C42" s="3" t="s">
        <v>7</v>
      </c>
      <c r="D42" s="41">
        <f>'Model pro stanovení NC v 1. r'!E41</f>
        <v>0</v>
      </c>
      <c r="E42" s="38">
        <f>ROUND('ceník na rok 2018'!E42*(1-'ceník na rok 2019'!$E$1),2)</f>
        <v>0</v>
      </c>
    </row>
    <row r="43" spans="1:5" ht="14.25">
      <c r="A43" s="19">
        <v>41</v>
      </c>
      <c r="B43" s="2" t="s">
        <v>72</v>
      </c>
      <c r="C43" s="3" t="s">
        <v>7</v>
      </c>
      <c r="D43" s="41">
        <f>'Model pro stanovení NC v 1. r'!E42</f>
        <v>0</v>
      </c>
      <c r="E43" s="38">
        <f>ROUND('ceník na rok 2018'!E43*(1-'ceník na rok 2019'!$E$1),2)</f>
        <v>0</v>
      </c>
    </row>
    <row r="44" spans="1:5" ht="14.25">
      <c r="A44" s="19">
        <v>42</v>
      </c>
      <c r="B44" s="2" t="s">
        <v>73</v>
      </c>
      <c r="C44" s="3" t="s">
        <v>7</v>
      </c>
      <c r="D44" s="41">
        <f>'Model pro stanovení NC v 1. r'!E43</f>
        <v>0</v>
      </c>
      <c r="E44" s="38">
        <f>ROUND('ceník na rok 2018'!E44*(1-'ceník na rok 2019'!$E$1),2)</f>
        <v>0</v>
      </c>
    </row>
    <row r="45" spans="1:5" ht="14.25">
      <c r="A45" s="19">
        <v>43</v>
      </c>
      <c r="B45" s="2" t="s">
        <v>68</v>
      </c>
      <c r="C45" s="3" t="s">
        <v>7</v>
      </c>
      <c r="D45" s="41">
        <f>'Model pro stanovení NC v 1. r'!E44</f>
        <v>0</v>
      </c>
      <c r="E45" s="38">
        <f>ROUND('ceník na rok 2018'!E45*(1-'ceník na rok 2019'!$E$1),2)</f>
        <v>0</v>
      </c>
    </row>
    <row r="46" spans="1:5" ht="14.25">
      <c r="A46" s="19">
        <v>44</v>
      </c>
      <c r="B46" s="2" t="s">
        <v>69</v>
      </c>
      <c r="C46" s="3" t="s">
        <v>7</v>
      </c>
      <c r="D46" s="41">
        <f>'Model pro stanovení NC v 1. r'!E45</f>
        <v>0</v>
      </c>
      <c r="E46" s="38">
        <f>ROUND('ceník na rok 2018'!E46*(1-'ceník na rok 2019'!$E$1),2)</f>
        <v>0</v>
      </c>
    </row>
    <row r="47" spans="1:5" ht="14.25">
      <c r="A47" s="19">
        <v>45</v>
      </c>
      <c r="B47" s="2" t="s">
        <v>70</v>
      </c>
      <c r="C47" s="3" t="s">
        <v>7</v>
      </c>
      <c r="D47" s="41">
        <f>'Model pro stanovení NC v 1. r'!E46</f>
        <v>0</v>
      </c>
      <c r="E47" s="38">
        <f>ROUND('ceník na rok 2018'!E47*(1-'ceník na rok 2019'!$E$1),2)</f>
        <v>0</v>
      </c>
    </row>
    <row r="48" spans="1:5" ht="14.25">
      <c r="A48" s="19">
        <v>46</v>
      </c>
      <c r="B48" s="2" t="s">
        <v>71</v>
      </c>
      <c r="C48" s="3" t="s">
        <v>7</v>
      </c>
      <c r="D48" s="41">
        <f>'Model pro stanovení NC v 1. r'!E47</f>
        <v>0</v>
      </c>
      <c r="E48" s="38">
        <f>ROUND('ceník na rok 2018'!E48*(1-'ceník na rok 2019'!$E$1),2)</f>
        <v>0</v>
      </c>
    </row>
    <row r="49" spans="1:5" ht="14.25">
      <c r="A49" s="22">
        <v>47</v>
      </c>
      <c r="B49" s="2" t="s">
        <v>74</v>
      </c>
      <c r="C49" s="5" t="s">
        <v>7</v>
      </c>
      <c r="D49" s="41">
        <f>'Model pro stanovení NC v 1. r'!E48</f>
        <v>0</v>
      </c>
      <c r="E49" s="38">
        <f>ROUND('ceník na rok 2018'!E49*(1-'ceník na rok 2019'!$E$1),2)</f>
        <v>0</v>
      </c>
    </row>
    <row r="50" spans="1:5" ht="14.25">
      <c r="A50" s="19">
        <v>48</v>
      </c>
      <c r="B50" s="2" t="s">
        <v>75</v>
      </c>
      <c r="C50" s="3" t="s">
        <v>7</v>
      </c>
      <c r="D50" s="41">
        <f>'Model pro stanovení NC v 1. r'!E49</f>
        <v>0</v>
      </c>
      <c r="E50" s="38">
        <f>ROUND('ceník na rok 2018'!E50*(1-'ceník na rok 2019'!$E$1),2)</f>
        <v>0</v>
      </c>
    </row>
    <row r="51" spans="1:5" ht="14.25">
      <c r="A51" s="19">
        <v>49</v>
      </c>
      <c r="B51" s="2" t="s">
        <v>76</v>
      </c>
      <c r="C51" s="3" t="s">
        <v>7</v>
      </c>
      <c r="D51" s="41">
        <f>'Model pro stanovení NC v 1. r'!E50</f>
        <v>0</v>
      </c>
      <c r="E51" s="38">
        <f>ROUND('ceník na rok 2018'!E51*(1-'ceník na rok 2019'!$E$1),2)</f>
        <v>0</v>
      </c>
    </row>
    <row r="52" spans="1:5" ht="14.25">
      <c r="A52" s="19">
        <v>50</v>
      </c>
      <c r="B52" s="2" t="s">
        <v>77</v>
      </c>
      <c r="C52" s="3" t="s">
        <v>78</v>
      </c>
      <c r="D52" s="41">
        <f>'Model pro stanovení NC v 1. r'!E51</f>
        <v>0</v>
      </c>
      <c r="E52" s="38">
        <f>ROUND('ceník na rok 2018'!E52*(1-'ceník na rok 2019'!$E$1),2)</f>
        <v>0</v>
      </c>
    </row>
    <row r="53" spans="1:5" ht="14.25">
      <c r="A53" s="19">
        <v>51</v>
      </c>
      <c r="B53" s="2" t="s">
        <v>80</v>
      </c>
      <c r="C53" s="3" t="s">
        <v>6</v>
      </c>
      <c r="D53" s="41">
        <f>'Model pro stanovení NC v 1. r'!E52</f>
        <v>0</v>
      </c>
      <c r="E53" s="38">
        <f>ROUND('ceník na rok 2018'!E53*(1-'ceník na rok 2019'!$E$1),2)</f>
        <v>0</v>
      </c>
    </row>
    <row r="54" spans="1:5" ht="14.25">
      <c r="A54" s="19">
        <v>52</v>
      </c>
      <c r="B54" s="2" t="s">
        <v>84</v>
      </c>
      <c r="C54" s="3" t="s">
        <v>6</v>
      </c>
      <c r="D54" s="41">
        <f>'Model pro stanovení NC v 1. r'!E53</f>
        <v>0</v>
      </c>
      <c r="E54" s="38">
        <f>ROUND('ceník na rok 2018'!E54*(1-'ceník na rok 2019'!$E$1),2)</f>
        <v>0</v>
      </c>
    </row>
    <row r="55" spans="1:5" ht="14.25">
      <c r="A55" s="19">
        <v>53</v>
      </c>
      <c r="B55" s="2" t="s">
        <v>85</v>
      </c>
      <c r="C55" s="3" t="s">
        <v>57</v>
      </c>
      <c r="D55" s="41">
        <f>'Model pro stanovení NC v 1. r'!E54</f>
        <v>0</v>
      </c>
      <c r="E55" s="38">
        <f>ROUND('ceník na rok 2018'!E55*(1-'ceník na rok 2019'!$E$1),2)</f>
        <v>0</v>
      </c>
    </row>
    <row r="56" spans="1:5" ht="14.25">
      <c r="A56" s="19">
        <v>54</v>
      </c>
      <c r="B56" s="2" t="s">
        <v>86</v>
      </c>
      <c r="C56" s="3" t="s">
        <v>57</v>
      </c>
      <c r="D56" s="41">
        <f>'Model pro stanovení NC v 1. r'!E55</f>
        <v>0</v>
      </c>
      <c r="E56" s="38">
        <f>ROUND('ceník na rok 2018'!E56*(1-'ceník na rok 2019'!$E$1),2)</f>
        <v>0</v>
      </c>
    </row>
    <row r="57" spans="1:5" ht="14.25">
      <c r="A57" s="19">
        <v>55</v>
      </c>
      <c r="B57" s="2" t="s">
        <v>89</v>
      </c>
      <c r="C57" s="3" t="s">
        <v>57</v>
      </c>
      <c r="D57" s="41">
        <f>'Model pro stanovení NC v 1. r'!E56</f>
        <v>0</v>
      </c>
      <c r="E57" s="38">
        <f>ROUND('ceník na rok 2018'!E57*(1-'ceník na rok 2019'!$E$1),2)</f>
        <v>0</v>
      </c>
    </row>
    <row r="58" spans="1:5" ht="14.25">
      <c r="A58" s="25">
        <v>56</v>
      </c>
      <c r="B58" s="2" t="s">
        <v>90</v>
      </c>
      <c r="C58" s="3" t="s">
        <v>57</v>
      </c>
      <c r="D58" s="41">
        <f>'Model pro stanovení NC v 1. r'!E57</f>
        <v>0</v>
      </c>
      <c r="E58" s="38">
        <f>ROUND('ceník na rok 2018'!E58*(1-'ceník na rok 2019'!$E$1),2)</f>
        <v>0</v>
      </c>
    </row>
    <row r="59" spans="1:5" ht="14.25">
      <c r="A59" s="19">
        <v>57</v>
      </c>
      <c r="B59" s="2" t="s">
        <v>87</v>
      </c>
      <c r="C59" s="3" t="s">
        <v>78</v>
      </c>
      <c r="D59" s="41">
        <f>'Model pro stanovení NC v 1. r'!E58</f>
        <v>0</v>
      </c>
      <c r="E59" s="38">
        <f>ROUND('ceník na rok 2018'!E59*(1-'ceník na rok 2019'!$E$1),2)</f>
        <v>0</v>
      </c>
    </row>
    <row r="60" spans="1:5" ht="14.25">
      <c r="A60" s="19">
        <v>58</v>
      </c>
      <c r="B60" s="2" t="s">
        <v>88</v>
      </c>
      <c r="C60" s="3" t="s">
        <v>57</v>
      </c>
      <c r="D60" s="41">
        <f>'Model pro stanovení NC v 1. r'!E59</f>
        <v>0</v>
      </c>
      <c r="E60" s="38">
        <f>ROUND('ceník na rok 2018'!E60*(1-'ceník na rok 2019'!$E$1),2)</f>
        <v>0</v>
      </c>
    </row>
    <row r="61" spans="1:5" ht="14.25">
      <c r="A61" s="22">
        <v>59</v>
      </c>
      <c r="B61" s="2" t="s">
        <v>25</v>
      </c>
      <c r="C61" s="3" t="s">
        <v>7</v>
      </c>
      <c r="D61" s="41">
        <f>'Model pro stanovení NC v 1. r'!E60</f>
        <v>0</v>
      </c>
      <c r="E61" s="38">
        <f>ROUND('ceník na rok 2018'!E61*(1-'ceník na rok 2019'!$E$1),2)</f>
        <v>0</v>
      </c>
    </row>
    <row r="62" spans="1:5" ht="14.25">
      <c r="A62" s="19">
        <v>60</v>
      </c>
      <c r="B62" s="2" t="s">
        <v>24</v>
      </c>
      <c r="C62" s="5" t="s">
        <v>7</v>
      </c>
      <c r="D62" s="41">
        <f>'Model pro stanovení NC v 1. r'!E61</f>
        <v>0</v>
      </c>
      <c r="E62" s="38">
        <f>ROUND('ceník na rok 2018'!E62*(1-'ceník na rok 2019'!$E$1),2)</f>
        <v>0</v>
      </c>
    </row>
    <row r="63" spans="1:5" ht="14.25">
      <c r="A63" s="19">
        <v>61</v>
      </c>
      <c r="B63" s="2" t="s">
        <v>26</v>
      </c>
      <c r="C63" s="5" t="s">
        <v>7</v>
      </c>
      <c r="D63" s="41">
        <f>'Model pro stanovení NC v 1. r'!E62</f>
        <v>0</v>
      </c>
      <c r="E63" s="38">
        <f>ROUND('ceník na rok 2018'!E63*(1-'ceník na rok 2019'!$E$1),2)</f>
        <v>0</v>
      </c>
    </row>
    <row r="64" spans="1:5" ht="14.25">
      <c r="A64" s="19">
        <v>62</v>
      </c>
      <c r="B64" s="2" t="s">
        <v>91</v>
      </c>
      <c r="C64" s="3" t="s">
        <v>78</v>
      </c>
      <c r="D64" s="41">
        <f>'Model pro stanovení NC v 1. r'!E63</f>
        <v>0</v>
      </c>
      <c r="E64" s="38">
        <f>ROUND('ceník na rok 2018'!E64*(1-'ceník na rok 2019'!$E$1),2)</f>
        <v>0</v>
      </c>
    </row>
    <row r="65" spans="1:5" ht="14.25">
      <c r="A65" s="19">
        <v>63</v>
      </c>
      <c r="B65" s="2" t="s">
        <v>92</v>
      </c>
      <c r="C65" s="3" t="s">
        <v>57</v>
      </c>
      <c r="D65" s="41">
        <f>'Model pro stanovení NC v 1. r'!E64</f>
        <v>0</v>
      </c>
      <c r="E65" s="38">
        <f>ROUND('ceník na rok 2018'!E65*(1-'ceník na rok 2019'!$E$1),2)</f>
        <v>0</v>
      </c>
    </row>
    <row r="66" spans="1:5" ht="14.25">
      <c r="A66" s="19">
        <v>64</v>
      </c>
      <c r="B66" s="2" t="s">
        <v>93</v>
      </c>
      <c r="C66" s="3" t="s">
        <v>57</v>
      </c>
      <c r="D66" s="41">
        <f>'Model pro stanovení NC v 1. r'!E65</f>
        <v>0</v>
      </c>
      <c r="E66" s="38">
        <f>ROUND('ceník na rok 2018'!E66*(1-'ceník na rok 2019'!$E$1),2)</f>
        <v>0</v>
      </c>
    </row>
    <row r="67" spans="1:5" ht="14.25">
      <c r="A67" s="19">
        <v>65</v>
      </c>
      <c r="B67" s="2" t="s">
        <v>19</v>
      </c>
      <c r="C67" s="3" t="s">
        <v>7</v>
      </c>
      <c r="D67" s="41">
        <f>'Model pro stanovení NC v 1. r'!E66</f>
        <v>0</v>
      </c>
      <c r="E67" s="38">
        <f>ROUND('ceník na rok 2018'!E67*(1-'ceník na rok 2019'!$E$1),2)</f>
        <v>0</v>
      </c>
    </row>
    <row r="68" spans="1:5" ht="14.25">
      <c r="A68" s="19">
        <v>66</v>
      </c>
      <c r="B68" s="2" t="s">
        <v>18</v>
      </c>
      <c r="C68" s="3" t="s">
        <v>7</v>
      </c>
      <c r="D68" s="41">
        <f>'Model pro stanovení NC v 1. r'!E67</f>
        <v>0</v>
      </c>
      <c r="E68" s="38">
        <f>ROUND('ceník na rok 2018'!E68*(1-'ceník na rok 2019'!$E$1),2)</f>
        <v>0</v>
      </c>
    </row>
    <row r="69" spans="1:5" ht="14.25">
      <c r="A69" s="19">
        <v>67</v>
      </c>
      <c r="B69" s="2" t="s">
        <v>22</v>
      </c>
      <c r="C69" s="3" t="s">
        <v>7</v>
      </c>
      <c r="D69" s="41">
        <f>'Model pro stanovení NC v 1. r'!E68</f>
        <v>0</v>
      </c>
      <c r="E69" s="38">
        <f>ROUND('ceník na rok 2018'!E69*(1-'ceník na rok 2019'!$E$1),2)</f>
        <v>0</v>
      </c>
    </row>
    <row r="70" spans="1:5" ht="14.25">
      <c r="A70" s="25">
        <v>68</v>
      </c>
      <c r="B70" s="2" t="s">
        <v>95</v>
      </c>
      <c r="C70" s="3" t="s">
        <v>7</v>
      </c>
      <c r="D70" s="41">
        <f>'Model pro stanovení NC v 1. r'!E69</f>
        <v>0</v>
      </c>
      <c r="E70" s="38">
        <f>ROUND('ceník na rok 2018'!E70*(1-'ceník na rok 2019'!$E$1),2)</f>
        <v>0</v>
      </c>
    </row>
    <row r="71" spans="1:5" ht="14.25">
      <c r="A71" s="25">
        <v>69</v>
      </c>
      <c r="B71" s="2" t="s">
        <v>106</v>
      </c>
      <c r="C71" s="3" t="s">
        <v>57</v>
      </c>
      <c r="D71" s="41">
        <f>'Model pro stanovení NC v 1. r'!E70</f>
        <v>0</v>
      </c>
      <c r="E71" s="38">
        <f>ROUND('ceník na rok 2018'!E71*(1-'ceník na rok 2019'!$E$1),2)</f>
        <v>0</v>
      </c>
    </row>
    <row r="72" spans="1:5" ht="14.25">
      <c r="A72" s="25">
        <v>70</v>
      </c>
      <c r="B72" s="2" t="s">
        <v>107</v>
      </c>
      <c r="C72" s="3" t="s">
        <v>6</v>
      </c>
      <c r="D72" s="41">
        <f>'Model pro stanovení NC v 1. r'!E71</f>
        <v>0</v>
      </c>
      <c r="E72" s="38">
        <f>ROUND('ceník na rok 2018'!E72*(1-'ceník na rok 2019'!$E$1),2)</f>
        <v>0</v>
      </c>
    </row>
    <row r="73" spans="1:5" ht="14.25">
      <c r="A73" s="25">
        <v>71</v>
      </c>
      <c r="B73" s="2" t="s">
        <v>108</v>
      </c>
      <c r="C73" s="3" t="s">
        <v>57</v>
      </c>
      <c r="D73" s="41">
        <f>'Model pro stanovení NC v 1. r'!E72</f>
        <v>0</v>
      </c>
      <c r="E73" s="38">
        <f>ROUND('ceník na rok 2018'!E73*(1-'ceník na rok 2019'!$E$1),2)</f>
        <v>0</v>
      </c>
    </row>
    <row r="74" spans="1:5" ht="14.25">
      <c r="A74" s="25">
        <v>72</v>
      </c>
      <c r="B74" s="2" t="s">
        <v>109</v>
      </c>
      <c r="C74" s="3" t="s">
        <v>57</v>
      </c>
      <c r="D74" s="41">
        <f>'Model pro stanovení NC v 1. r'!E73</f>
        <v>0</v>
      </c>
      <c r="E74" s="38">
        <f>ROUND('ceník na rok 2018'!E74*(1-'ceník na rok 2019'!$E$1),2)</f>
        <v>0</v>
      </c>
    </row>
    <row r="75" spans="1:5" ht="14.25">
      <c r="A75" s="25">
        <v>73</v>
      </c>
      <c r="B75" s="2" t="s">
        <v>110</v>
      </c>
      <c r="C75" s="3" t="s">
        <v>7</v>
      </c>
      <c r="D75" s="41">
        <f>'Model pro stanovení NC v 1. r'!E74</f>
        <v>0</v>
      </c>
      <c r="E75" s="38">
        <f>ROUND('ceník na rok 2018'!E75*(1-'ceník na rok 2019'!$E$1),2)</f>
        <v>0</v>
      </c>
    </row>
    <row r="76" spans="1:5" ht="14.25">
      <c r="A76" s="25">
        <v>74</v>
      </c>
      <c r="B76" s="2" t="s">
        <v>111</v>
      </c>
      <c r="C76" s="3" t="s">
        <v>7</v>
      </c>
      <c r="D76" s="41">
        <f>'Model pro stanovení NC v 1. r'!E75</f>
        <v>0</v>
      </c>
      <c r="E76" s="38">
        <f>ROUND('ceník na rok 2018'!E76*(1-'ceník na rok 2019'!$E$1),2)</f>
        <v>0</v>
      </c>
    </row>
    <row r="77" spans="1:5" ht="14.25">
      <c r="A77" s="25">
        <v>75</v>
      </c>
      <c r="B77" s="2" t="s">
        <v>112</v>
      </c>
      <c r="C77" s="3" t="s">
        <v>7</v>
      </c>
      <c r="D77" s="41">
        <f>'Model pro stanovení NC v 1. r'!E76</f>
        <v>0</v>
      </c>
      <c r="E77" s="38">
        <f>ROUND('ceník na rok 2018'!E77*(1-'ceník na rok 2019'!$E$1),2)</f>
        <v>0</v>
      </c>
    </row>
    <row r="78" spans="1:5" ht="14.25">
      <c r="A78" s="25">
        <v>76</v>
      </c>
      <c r="B78" s="2" t="s">
        <v>113</v>
      </c>
      <c r="C78" s="3" t="s">
        <v>7</v>
      </c>
      <c r="D78" s="41">
        <f>'Model pro stanovení NC v 1. r'!E77</f>
        <v>0</v>
      </c>
      <c r="E78" s="38">
        <f>ROUND('ceník na rok 2018'!E78*(1-'ceník na rok 2019'!$E$1),2)</f>
        <v>0</v>
      </c>
    </row>
    <row r="79" spans="1:5" ht="14.25">
      <c r="A79" s="25">
        <v>77</v>
      </c>
      <c r="B79" s="2" t="s">
        <v>114</v>
      </c>
      <c r="C79" s="3" t="s">
        <v>7</v>
      </c>
      <c r="D79" s="41">
        <f>'Model pro stanovení NC v 1. r'!E78</f>
        <v>0</v>
      </c>
      <c r="E79" s="38">
        <f>ROUND('ceník na rok 2018'!E79*(1-'ceník na rok 2019'!$E$1),2)</f>
        <v>0</v>
      </c>
    </row>
    <row r="80" spans="1:5" ht="14.25">
      <c r="A80" s="25">
        <v>78</v>
      </c>
      <c r="B80" s="2" t="s">
        <v>115</v>
      </c>
      <c r="C80" s="3" t="s">
        <v>7</v>
      </c>
      <c r="D80" s="41">
        <f>'Model pro stanovení NC v 1. r'!E79</f>
        <v>0</v>
      </c>
      <c r="E80" s="38">
        <f>ROUND('ceník na rok 2018'!E80*(1-'ceník na rok 2019'!$E$1),2)</f>
        <v>0</v>
      </c>
    </row>
    <row r="81" spans="1:5" ht="14.25">
      <c r="A81" s="25">
        <v>79</v>
      </c>
      <c r="B81" s="2" t="s">
        <v>116</v>
      </c>
      <c r="C81" s="3" t="s">
        <v>7</v>
      </c>
      <c r="D81" s="41">
        <f>'Model pro stanovení NC v 1. r'!E80</f>
        <v>0</v>
      </c>
      <c r="E81" s="38">
        <f>ROUND('ceník na rok 2018'!E81*(1-'ceník na rok 2019'!$E$1),2)</f>
        <v>0</v>
      </c>
    </row>
    <row r="82" spans="1:5" ht="14.25">
      <c r="A82" s="25">
        <v>80</v>
      </c>
      <c r="B82" s="2" t="s">
        <v>117</v>
      </c>
      <c r="C82" s="3" t="s">
        <v>7</v>
      </c>
      <c r="D82" s="41">
        <f>'Model pro stanovení NC v 1. r'!E81</f>
        <v>0</v>
      </c>
      <c r="E82" s="38">
        <f>ROUND('ceník na rok 2018'!E82*(1-'ceník na rok 2019'!$E$1),2)</f>
        <v>0</v>
      </c>
    </row>
    <row r="83" spans="1:5" ht="14.25">
      <c r="A83" s="25">
        <v>81</v>
      </c>
      <c r="B83" s="2" t="s">
        <v>118</v>
      </c>
      <c r="C83" s="3" t="s">
        <v>7</v>
      </c>
      <c r="D83" s="41">
        <f>'Model pro stanovení NC v 1. r'!E82</f>
        <v>0</v>
      </c>
      <c r="E83" s="38">
        <f>ROUND('ceník na rok 2018'!E83*(1-'ceník na rok 2019'!$E$1),2)</f>
        <v>0</v>
      </c>
    </row>
    <row r="84" spans="1:5" ht="14.25">
      <c r="A84" s="25">
        <v>82</v>
      </c>
      <c r="B84" s="2" t="s">
        <v>119</v>
      </c>
      <c r="C84" s="3" t="s">
        <v>7</v>
      </c>
      <c r="D84" s="41">
        <f>'Model pro stanovení NC v 1. r'!E83</f>
        <v>0</v>
      </c>
      <c r="E84" s="38">
        <f>ROUND('ceník na rok 2018'!E84*(1-'ceník na rok 2019'!$E$1),2)</f>
        <v>0</v>
      </c>
    </row>
    <row r="85" spans="1:5" ht="14.25">
      <c r="A85" s="25">
        <v>83</v>
      </c>
      <c r="B85" s="2" t="s">
        <v>120</v>
      </c>
      <c r="C85" s="3" t="s">
        <v>7</v>
      </c>
      <c r="D85" s="41">
        <f>'Model pro stanovení NC v 1. r'!E84</f>
        <v>0</v>
      </c>
      <c r="E85" s="38">
        <f>ROUND('ceník na rok 2018'!E85*(1-'ceník na rok 2019'!$E$1),2)</f>
        <v>0</v>
      </c>
    </row>
    <row r="86" spans="1:5" ht="14.25">
      <c r="A86" s="25">
        <v>84</v>
      </c>
      <c r="B86" s="2" t="s">
        <v>121</v>
      </c>
      <c r="C86" s="3" t="s">
        <v>7</v>
      </c>
      <c r="D86" s="41">
        <f>'Model pro stanovení NC v 1. r'!E85</f>
        <v>0</v>
      </c>
      <c r="E86" s="38">
        <f>ROUND('ceník na rok 2018'!E86*(1-'ceník na rok 2019'!$E$1),2)</f>
        <v>0</v>
      </c>
    </row>
    <row r="87" spans="1:5" ht="14.25">
      <c r="A87" s="25">
        <v>85</v>
      </c>
      <c r="B87" s="2" t="s">
        <v>122</v>
      </c>
      <c r="C87" s="3" t="s">
        <v>6</v>
      </c>
      <c r="D87" s="41">
        <f>'Model pro stanovení NC v 1. r'!E86</f>
        <v>0</v>
      </c>
      <c r="E87" s="38">
        <f>ROUND('ceník na rok 2018'!E87*(1-'ceník na rok 2019'!$E$1),2)</f>
        <v>0</v>
      </c>
    </row>
    <row r="88" spans="1:5" ht="14.25">
      <c r="A88" s="25">
        <v>86</v>
      </c>
      <c r="B88" s="2" t="s">
        <v>123</v>
      </c>
      <c r="C88" s="3" t="s">
        <v>7</v>
      </c>
      <c r="D88" s="41">
        <f>'Model pro stanovení NC v 1. r'!E87</f>
        <v>0</v>
      </c>
      <c r="E88" s="38">
        <f>ROUND('ceník na rok 2018'!E88*(1-'ceník na rok 2019'!$E$1),2)</f>
        <v>0</v>
      </c>
    </row>
    <row r="89" spans="1:5" ht="14.25">
      <c r="A89" s="25">
        <v>87</v>
      </c>
      <c r="B89" s="2" t="s">
        <v>124</v>
      </c>
      <c r="C89" s="3" t="s">
        <v>7</v>
      </c>
      <c r="D89" s="41">
        <f>'Model pro stanovení NC v 1. r'!E88</f>
        <v>0</v>
      </c>
      <c r="E89" s="38">
        <f>ROUND('ceník na rok 2018'!E89*(1-'ceník na rok 2019'!$E$1),2)</f>
        <v>0</v>
      </c>
    </row>
    <row r="90" spans="1:5" ht="14.25">
      <c r="A90" s="25">
        <v>88</v>
      </c>
      <c r="B90" s="2" t="s">
        <v>125</v>
      </c>
      <c r="C90" s="3" t="s">
        <v>7</v>
      </c>
      <c r="D90" s="41">
        <f>'Model pro stanovení NC v 1. r'!E89</f>
        <v>0</v>
      </c>
      <c r="E90" s="38">
        <f>ROUND('ceník na rok 2018'!E90*(1-'ceník na rok 2019'!$E$1),2)</f>
        <v>0</v>
      </c>
    </row>
    <row r="91" spans="1:5" ht="14.25">
      <c r="A91" s="25">
        <v>89</v>
      </c>
      <c r="B91" s="2" t="s">
        <v>126</v>
      </c>
      <c r="C91" s="3" t="s">
        <v>6</v>
      </c>
      <c r="D91" s="41">
        <f>'Model pro stanovení NC v 1. r'!E90</f>
        <v>0</v>
      </c>
      <c r="E91" s="38">
        <f>ROUND('ceník na rok 2018'!E91*(1-'ceník na rok 2019'!$E$1),2)</f>
        <v>0</v>
      </c>
    </row>
    <row r="92" spans="1:5" ht="14.25">
      <c r="A92" s="25">
        <v>90</v>
      </c>
      <c r="B92" s="2" t="s">
        <v>127</v>
      </c>
      <c r="C92" s="3" t="s">
        <v>6</v>
      </c>
      <c r="D92" s="41">
        <f>'Model pro stanovení NC v 1. r'!E91</f>
        <v>0</v>
      </c>
      <c r="E92" s="38">
        <f>ROUND('ceník na rok 2018'!E92*(1-'ceník na rok 2019'!$E$1),2)</f>
        <v>0</v>
      </c>
    </row>
    <row r="93" spans="1:5" ht="14.25">
      <c r="A93" s="25">
        <v>91</v>
      </c>
      <c r="B93" s="2" t="s">
        <v>128</v>
      </c>
      <c r="C93" s="3" t="s">
        <v>57</v>
      </c>
      <c r="D93" s="41">
        <f>'Model pro stanovení NC v 1. r'!E92</f>
        <v>0</v>
      </c>
      <c r="E93" s="38">
        <f>ROUND('ceník na rok 2018'!E93*(1-'ceník na rok 2019'!$E$1),2)</f>
        <v>0</v>
      </c>
    </row>
    <row r="94" spans="1:5" ht="14.25">
      <c r="A94" s="25">
        <v>92</v>
      </c>
      <c r="B94" s="2" t="s">
        <v>129</v>
      </c>
      <c r="C94" s="3" t="s">
        <v>6</v>
      </c>
      <c r="D94" s="41">
        <f>'Model pro stanovení NC v 1. r'!E93</f>
        <v>0</v>
      </c>
      <c r="E94" s="38">
        <f>ROUND('ceník na rok 2018'!E94*(1-'ceník na rok 2019'!$E$1),2)</f>
        <v>0</v>
      </c>
    </row>
    <row r="95" spans="1:5" ht="14.25">
      <c r="A95" s="25">
        <v>93</v>
      </c>
      <c r="B95" s="2" t="s">
        <v>130</v>
      </c>
      <c r="C95" s="3" t="s">
        <v>57</v>
      </c>
      <c r="D95" s="41">
        <f>'Model pro stanovení NC v 1. r'!E94</f>
        <v>0</v>
      </c>
      <c r="E95" s="38">
        <f>ROUND('ceník na rok 2018'!E95*(1-'ceník na rok 2019'!$E$1),2)</f>
        <v>0</v>
      </c>
    </row>
    <row r="96" spans="1:5" ht="14.25">
      <c r="A96" s="25">
        <v>94</v>
      </c>
      <c r="B96" s="2" t="s">
        <v>131</v>
      </c>
      <c r="C96" s="3" t="s">
        <v>7</v>
      </c>
      <c r="D96" s="41">
        <f>'Model pro stanovení NC v 1. r'!E95</f>
        <v>0</v>
      </c>
      <c r="E96" s="38">
        <f>ROUND('ceník na rok 2018'!E96*(1-'ceník na rok 2019'!$E$1),2)</f>
        <v>0</v>
      </c>
    </row>
    <row r="97" spans="1:5" ht="14.25">
      <c r="A97" s="25">
        <v>95</v>
      </c>
      <c r="B97" s="2" t="s">
        <v>132</v>
      </c>
      <c r="C97" s="3" t="s">
        <v>7</v>
      </c>
      <c r="D97" s="41">
        <f>'Model pro stanovení NC v 1. r'!E96</f>
        <v>0</v>
      </c>
      <c r="E97" s="38">
        <f>ROUND('ceník na rok 2018'!E97*(1-'ceník na rok 2019'!$E$1),2)</f>
        <v>0</v>
      </c>
    </row>
    <row r="98" spans="1:5" ht="14.25">
      <c r="A98" s="25">
        <v>96</v>
      </c>
      <c r="B98" s="2" t="s">
        <v>133</v>
      </c>
      <c r="C98" s="3" t="s">
        <v>7</v>
      </c>
      <c r="D98" s="41">
        <f>'Model pro stanovení NC v 1. r'!E97</f>
        <v>0</v>
      </c>
      <c r="E98" s="38">
        <f>ROUND('ceník na rok 2018'!E98*(1-'ceník na rok 2019'!$E$1),2)</f>
        <v>0</v>
      </c>
    </row>
    <row r="99" spans="1:5" ht="14.25">
      <c r="A99" s="25">
        <v>97</v>
      </c>
      <c r="B99" s="2" t="s">
        <v>134</v>
      </c>
      <c r="C99" s="3" t="s">
        <v>7</v>
      </c>
      <c r="D99" s="41">
        <f>'Model pro stanovení NC v 1. r'!E98</f>
        <v>0</v>
      </c>
      <c r="E99" s="38">
        <f>ROUND('ceník na rok 2018'!E99*(1-'ceník na rok 2019'!$E$1),2)</f>
        <v>0</v>
      </c>
    </row>
    <row r="100" spans="1:5" ht="14.25">
      <c r="A100" s="25">
        <v>98</v>
      </c>
      <c r="B100" s="2" t="s">
        <v>135</v>
      </c>
      <c r="C100" s="3" t="s">
        <v>7</v>
      </c>
      <c r="D100" s="41">
        <f>'Model pro stanovení NC v 1. r'!E99</f>
        <v>0</v>
      </c>
      <c r="E100" s="38">
        <f>ROUND('ceník na rok 2018'!E100*(1-'ceník na rok 2019'!$E$1),2)</f>
        <v>0</v>
      </c>
    </row>
    <row r="101" spans="1:5" ht="14.25">
      <c r="A101" s="25">
        <v>99</v>
      </c>
      <c r="B101" s="2" t="s">
        <v>136</v>
      </c>
      <c r="C101" s="3" t="s">
        <v>7</v>
      </c>
      <c r="D101" s="41">
        <f>'Model pro stanovení NC v 1. r'!E100</f>
        <v>0</v>
      </c>
      <c r="E101" s="38">
        <f>ROUND('ceník na rok 2018'!E101*(1-'ceník na rok 2019'!$E$1),2)</f>
        <v>0</v>
      </c>
    </row>
    <row r="102" spans="1:5" ht="14.25">
      <c r="A102" s="25">
        <v>100</v>
      </c>
      <c r="B102" s="2" t="s">
        <v>137</v>
      </c>
      <c r="C102" s="3" t="s">
        <v>7</v>
      </c>
      <c r="D102" s="41">
        <f>'Model pro stanovení NC v 1. r'!E101</f>
        <v>0</v>
      </c>
      <c r="E102" s="38">
        <f>ROUND('ceník na rok 2018'!E102*(1-'ceník na rok 2019'!$E$1),2)</f>
        <v>0</v>
      </c>
    </row>
    <row r="103" spans="1:5" ht="14.25">
      <c r="A103" s="25">
        <v>101</v>
      </c>
      <c r="B103" s="2" t="s">
        <v>138</v>
      </c>
      <c r="C103" s="3" t="s">
        <v>7</v>
      </c>
      <c r="D103" s="41">
        <f>'Model pro stanovení NC v 1. r'!E102</f>
        <v>0</v>
      </c>
      <c r="E103" s="38">
        <f>ROUND('ceník na rok 2018'!E103*(1-'ceník na rok 2019'!$E$1),2)</f>
        <v>0</v>
      </c>
    </row>
    <row r="104" spans="1:5" ht="14.25">
      <c r="A104" s="25">
        <v>102</v>
      </c>
      <c r="B104" s="2" t="s">
        <v>139</v>
      </c>
      <c r="C104" s="3" t="s">
        <v>7</v>
      </c>
      <c r="D104" s="41">
        <f>'Model pro stanovení NC v 1. r'!E103</f>
        <v>0</v>
      </c>
      <c r="E104" s="38">
        <f>ROUND('ceník na rok 2018'!E104*(1-'ceník na rok 2019'!$E$1),2)</f>
        <v>0</v>
      </c>
    </row>
    <row r="105" spans="1:5" ht="14.25">
      <c r="A105" s="25">
        <v>103</v>
      </c>
      <c r="B105" s="2" t="s">
        <v>140</v>
      </c>
      <c r="C105" s="3" t="s">
        <v>7</v>
      </c>
      <c r="D105" s="41">
        <f>'Model pro stanovení NC v 1. r'!E104</f>
        <v>0</v>
      </c>
      <c r="E105" s="38">
        <f>ROUND('ceník na rok 2018'!E105*(1-'ceník na rok 2019'!$E$1),2)</f>
        <v>0</v>
      </c>
    </row>
    <row r="106" spans="1:5" ht="14.25">
      <c r="A106" s="25">
        <v>104</v>
      </c>
      <c r="B106" s="2" t="s">
        <v>141</v>
      </c>
      <c r="C106" s="3" t="s">
        <v>7</v>
      </c>
      <c r="D106" s="41">
        <f>'Model pro stanovení NC v 1. r'!E105</f>
        <v>0</v>
      </c>
      <c r="E106" s="38">
        <f>ROUND('ceník na rok 2018'!E106*(1-'ceník na rok 2019'!$E$1),2)</f>
        <v>0</v>
      </c>
    </row>
    <row r="107" spans="1:5" ht="14.25">
      <c r="A107" s="25">
        <v>105</v>
      </c>
      <c r="B107" s="2" t="s">
        <v>142</v>
      </c>
      <c r="C107" s="3" t="s">
        <v>7</v>
      </c>
      <c r="D107" s="41">
        <f>'Model pro stanovení NC v 1. r'!E106</f>
        <v>0</v>
      </c>
      <c r="E107" s="38">
        <f>ROUND('ceník na rok 2018'!E107*(1-'ceník na rok 2019'!$E$1),2)</f>
        <v>0</v>
      </c>
    </row>
    <row r="108" spans="1:5" ht="14.25">
      <c r="A108" s="25">
        <v>106</v>
      </c>
      <c r="B108" s="2" t="s">
        <v>143</v>
      </c>
      <c r="C108" s="3" t="s">
        <v>6</v>
      </c>
      <c r="D108" s="41">
        <f>'Model pro stanovení NC v 1. r'!E107</f>
        <v>0</v>
      </c>
      <c r="E108" s="38">
        <f>ROUND('ceník na rok 2018'!E108*(1-'ceník na rok 2019'!$E$1),2)</f>
        <v>0</v>
      </c>
    </row>
    <row r="109" spans="1:5" ht="14.25">
      <c r="A109" s="25">
        <v>107</v>
      </c>
      <c r="B109" s="2" t="s">
        <v>144</v>
      </c>
      <c r="C109" s="3" t="s">
        <v>6</v>
      </c>
      <c r="D109" s="41">
        <f>'Model pro stanovení NC v 1. r'!E108</f>
        <v>0</v>
      </c>
      <c r="E109" s="38">
        <f>ROUND('ceník na rok 2018'!E109*(1-'ceník na rok 2019'!$E$1),2)</f>
        <v>0</v>
      </c>
    </row>
    <row r="110" spans="1:5" ht="14.25">
      <c r="A110" s="25">
        <v>108</v>
      </c>
      <c r="B110" s="2" t="s">
        <v>145</v>
      </c>
      <c r="C110" s="3" t="s">
        <v>6</v>
      </c>
      <c r="D110" s="41">
        <f>'Model pro stanovení NC v 1. r'!E109</f>
        <v>0</v>
      </c>
      <c r="E110" s="38">
        <f>ROUND('ceník na rok 2018'!E110*(1-'ceník na rok 2019'!$E$1),2)</f>
        <v>0</v>
      </c>
    </row>
    <row r="111" spans="1:5" ht="14.25">
      <c r="A111" s="25">
        <v>109</v>
      </c>
      <c r="B111" s="2" t="s">
        <v>146</v>
      </c>
      <c r="C111" s="3" t="s">
        <v>57</v>
      </c>
      <c r="D111" s="41">
        <f>'Model pro stanovení NC v 1. r'!E110</f>
        <v>0</v>
      </c>
      <c r="E111" s="38">
        <f>ROUND('ceník na rok 2018'!E111*(1-'ceník na rok 2019'!$E$1),2)</f>
        <v>0</v>
      </c>
    </row>
    <row r="112" spans="1:5" ht="14.25">
      <c r="A112" s="25">
        <v>110</v>
      </c>
      <c r="B112" s="2" t="s">
        <v>147</v>
      </c>
      <c r="C112" s="3" t="s">
        <v>7</v>
      </c>
      <c r="D112" s="41">
        <f>'Model pro stanovení NC v 1. r'!E111</f>
        <v>0</v>
      </c>
      <c r="E112" s="38">
        <f>ROUND('ceník na rok 2018'!E112*(1-'ceník na rok 2019'!$E$1),2)</f>
        <v>0</v>
      </c>
    </row>
    <row r="113" spans="1:5" ht="14.25">
      <c r="A113" s="25">
        <v>111</v>
      </c>
      <c r="B113" s="2" t="s">
        <v>148</v>
      </c>
      <c r="C113" s="3" t="s">
        <v>7</v>
      </c>
      <c r="D113" s="41">
        <f>'Model pro stanovení NC v 1. r'!E112</f>
        <v>0</v>
      </c>
      <c r="E113" s="38">
        <f>ROUND('ceník na rok 2018'!E113*(1-'ceník na rok 2019'!$E$1),2)</f>
        <v>0</v>
      </c>
    </row>
    <row r="114" spans="1:5" ht="14.25">
      <c r="A114" s="25">
        <v>112</v>
      </c>
      <c r="B114" s="2" t="s">
        <v>149</v>
      </c>
      <c r="C114" s="3" t="s">
        <v>7</v>
      </c>
      <c r="D114" s="41">
        <f>'Model pro stanovení NC v 1. r'!E113</f>
        <v>0</v>
      </c>
      <c r="E114" s="38">
        <f>ROUND('ceník na rok 2018'!E114*(1-'ceník na rok 2019'!$E$1),2)</f>
        <v>0</v>
      </c>
    </row>
    <row r="115" spans="1:5" ht="14.25">
      <c r="A115" s="25">
        <v>113</v>
      </c>
      <c r="B115" s="2" t="s">
        <v>150</v>
      </c>
      <c r="C115" s="3" t="s">
        <v>7</v>
      </c>
      <c r="D115" s="41">
        <f>'Model pro stanovení NC v 1. r'!E114</f>
        <v>0</v>
      </c>
      <c r="E115" s="38">
        <f>ROUND('ceník na rok 2018'!E115*(1-'ceník na rok 2019'!$E$1),2)</f>
        <v>0</v>
      </c>
    </row>
    <row r="116" spans="1:5" ht="14.25">
      <c r="A116" s="25">
        <v>114</v>
      </c>
      <c r="B116" s="2" t="s">
        <v>151</v>
      </c>
      <c r="C116" s="3" t="s">
        <v>7</v>
      </c>
      <c r="D116" s="41">
        <f>'Model pro stanovení NC v 1. r'!E115</f>
        <v>0</v>
      </c>
      <c r="E116" s="38">
        <f>ROUND('ceník na rok 2018'!E116*(1-'ceník na rok 2019'!$E$1),2)</f>
        <v>0</v>
      </c>
    </row>
    <row r="117" spans="1:5" ht="14.25">
      <c r="A117" s="25">
        <v>115</v>
      </c>
      <c r="B117" s="2" t="s">
        <v>152</v>
      </c>
      <c r="C117" s="3" t="s">
        <v>7</v>
      </c>
      <c r="D117" s="41">
        <f>'Model pro stanovení NC v 1. r'!E116</f>
        <v>0</v>
      </c>
      <c r="E117" s="38">
        <f>ROUND('ceník na rok 2018'!E117*(1-'ceník na rok 2019'!$E$1),2)</f>
        <v>0</v>
      </c>
    </row>
    <row r="118" spans="1:5" ht="14.25">
      <c r="A118" s="25">
        <v>116</v>
      </c>
      <c r="B118" s="2" t="s">
        <v>153</v>
      </c>
      <c r="C118" s="3" t="s">
        <v>7</v>
      </c>
      <c r="D118" s="41">
        <f>'Model pro stanovení NC v 1. r'!E117</f>
        <v>0</v>
      </c>
      <c r="E118" s="38">
        <f>ROUND('ceník na rok 2018'!E118*(1-'ceník na rok 2019'!$E$1),2)</f>
        <v>0</v>
      </c>
    </row>
    <row r="119" spans="1:5" ht="14.25">
      <c r="A119" s="25">
        <v>117</v>
      </c>
      <c r="B119" s="2" t="s">
        <v>154</v>
      </c>
      <c r="C119" s="3" t="s">
        <v>7</v>
      </c>
      <c r="D119" s="41">
        <f>'Model pro stanovení NC v 1. r'!E118</f>
        <v>0</v>
      </c>
      <c r="E119" s="38">
        <f>ROUND('ceník na rok 2018'!E119*(1-'ceník na rok 2019'!$E$1),2)</f>
        <v>0</v>
      </c>
    </row>
    <row r="120" spans="1:5" ht="14.25">
      <c r="A120" s="25">
        <v>118</v>
      </c>
      <c r="B120" s="2" t="s">
        <v>155</v>
      </c>
      <c r="C120" s="3" t="s">
        <v>57</v>
      </c>
      <c r="D120" s="41">
        <f>'Model pro stanovení NC v 1. r'!E119</f>
        <v>0</v>
      </c>
      <c r="E120" s="38">
        <f>ROUND('ceník na rok 2018'!E120*(1-'ceník na rok 2019'!$E$1),2)</f>
        <v>0</v>
      </c>
    </row>
    <row r="121" spans="1:5" ht="14.25">
      <c r="A121" s="25">
        <v>119</v>
      </c>
      <c r="B121" s="2" t="s">
        <v>156</v>
      </c>
      <c r="C121" s="3" t="s">
        <v>7</v>
      </c>
      <c r="D121" s="41">
        <f>'Model pro stanovení NC v 1. r'!E120</f>
        <v>0</v>
      </c>
      <c r="E121" s="38">
        <f>ROUND('ceník na rok 2018'!E121*(1-'ceník na rok 2019'!$E$1),2)</f>
        <v>0</v>
      </c>
    </row>
    <row r="122" spans="1:5" ht="14.25">
      <c r="A122" s="25">
        <v>120</v>
      </c>
      <c r="B122" s="2" t="s">
        <v>157</v>
      </c>
      <c r="C122" s="3" t="s">
        <v>7</v>
      </c>
      <c r="D122" s="41">
        <f>'Model pro stanovení NC v 1. r'!E121</f>
        <v>0</v>
      </c>
      <c r="E122" s="38">
        <f>ROUND('ceník na rok 2018'!E122*(1-'ceník na rok 2019'!$E$1),2)</f>
        <v>0</v>
      </c>
    </row>
    <row r="123" spans="1:5" ht="14.25">
      <c r="A123" s="25">
        <v>121</v>
      </c>
      <c r="B123" s="2" t="s">
        <v>158</v>
      </c>
      <c r="C123" s="3" t="s">
        <v>7</v>
      </c>
      <c r="D123" s="41">
        <f>'Model pro stanovení NC v 1. r'!E122</f>
        <v>0</v>
      </c>
      <c r="E123" s="38">
        <f>ROUND('ceník na rok 2018'!E123*(1-'ceník na rok 2019'!$E$1),2)</f>
        <v>0</v>
      </c>
    </row>
    <row r="124" spans="1:5" ht="14.25">
      <c r="A124" s="25">
        <v>122</v>
      </c>
      <c r="B124" s="2" t="s">
        <v>159</v>
      </c>
      <c r="C124" s="3" t="s">
        <v>7</v>
      </c>
      <c r="D124" s="41">
        <f>'Model pro stanovení NC v 1. r'!E123</f>
        <v>0</v>
      </c>
      <c r="E124" s="38">
        <f>ROUND('ceník na rok 2018'!E124*(1-'ceník na rok 2019'!$E$1),2)</f>
        <v>0</v>
      </c>
    </row>
    <row r="125" spans="1:5" ht="14.25">
      <c r="A125" s="25">
        <v>123</v>
      </c>
      <c r="B125" s="2" t="s">
        <v>160</v>
      </c>
      <c r="C125" s="3" t="s">
        <v>7</v>
      </c>
      <c r="D125" s="41">
        <f>'Model pro stanovení NC v 1. r'!E124</f>
        <v>0</v>
      </c>
      <c r="E125" s="38">
        <f>ROUND('ceník na rok 2018'!E125*(1-'ceník na rok 2019'!$E$1),2)</f>
        <v>0</v>
      </c>
    </row>
    <row r="126" spans="1:5" ht="14.25">
      <c r="A126" s="25">
        <v>124</v>
      </c>
      <c r="B126" s="2" t="s">
        <v>161</v>
      </c>
      <c r="C126" s="3" t="s">
        <v>6</v>
      </c>
      <c r="D126" s="41">
        <f>'Model pro stanovení NC v 1. r'!E125</f>
        <v>0</v>
      </c>
      <c r="E126" s="38">
        <f>ROUND('ceník na rok 2018'!E126*(1-'ceník na rok 2019'!$E$1),2)</f>
        <v>0</v>
      </c>
    </row>
    <row r="127" spans="1:5" ht="14.25">
      <c r="A127" s="25">
        <v>125</v>
      </c>
      <c r="B127" s="2" t="s">
        <v>162</v>
      </c>
      <c r="C127" s="3" t="s">
        <v>6</v>
      </c>
      <c r="D127" s="41">
        <f>'Model pro stanovení NC v 1. r'!E126</f>
        <v>0</v>
      </c>
      <c r="E127" s="38">
        <f>ROUND('ceník na rok 2018'!E127*(1-'ceník na rok 2019'!$E$1),2)</f>
        <v>0</v>
      </c>
    </row>
    <row r="128" spans="1:5" ht="14.25">
      <c r="A128" s="25">
        <v>126</v>
      </c>
      <c r="B128" s="2" t="s">
        <v>163</v>
      </c>
      <c r="C128" s="3" t="s">
        <v>6</v>
      </c>
      <c r="D128" s="41">
        <f>'Model pro stanovení NC v 1. r'!E127</f>
        <v>0</v>
      </c>
      <c r="E128" s="38">
        <f>ROUND('ceník na rok 2018'!E128*(1-'ceník na rok 2019'!$E$1),2)</f>
        <v>0</v>
      </c>
    </row>
    <row r="129" spans="1:5" ht="14.25">
      <c r="A129" s="25">
        <v>127</v>
      </c>
      <c r="B129" s="2" t="s">
        <v>164</v>
      </c>
      <c r="C129" s="3" t="s">
        <v>7</v>
      </c>
      <c r="D129" s="41">
        <f>'Model pro stanovení NC v 1. r'!E128</f>
        <v>0</v>
      </c>
      <c r="E129" s="38">
        <f>ROUND('ceník na rok 2018'!E129*(1-'ceník na rok 2019'!$E$1),2)</f>
        <v>0</v>
      </c>
    </row>
    <row r="130" spans="1:5" ht="14.25">
      <c r="A130" s="25">
        <v>128</v>
      </c>
      <c r="B130" s="2" t="s">
        <v>165</v>
      </c>
      <c r="C130" s="3" t="s">
        <v>7</v>
      </c>
      <c r="D130" s="41">
        <f>'Model pro stanovení NC v 1. r'!E129</f>
        <v>0</v>
      </c>
      <c r="E130" s="38">
        <f>ROUND('ceník na rok 2018'!E130*(1-'ceník na rok 2019'!$E$1),2)</f>
        <v>0</v>
      </c>
    </row>
    <row r="131" spans="1:5" ht="14.25">
      <c r="A131" s="25">
        <v>129</v>
      </c>
      <c r="B131" s="2" t="s">
        <v>166</v>
      </c>
      <c r="C131" s="3" t="s">
        <v>7</v>
      </c>
      <c r="D131" s="41">
        <f>'Model pro stanovení NC v 1. r'!E130</f>
        <v>0</v>
      </c>
      <c r="E131" s="38">
        <f>ROUND('ceník na rok 2018'!E131*(1-'ceník na rok 2019'!$E$1),2)</f>
        <v>0</v>
      </c>
    </row>
    <row r="132" spans="1:5" ht="14.25">
      <c r="A132" s="25">
        <v>130</v>
      </c>
      <c r="B132" s="2" t="s">
        <v>167</v>
      </c>
      <c r="C132" s="3" t="s">
        <v>7</v>
      </c>
      <c r="D132" s="41">
        <f>'Model pro stanovení NC v 1. r'!E131</f>
        <v>0</v>
      </c>
      <c r="E132" s="38">
        <f>ROUND('ceník na rok 2018'!E132*(1-'ceník na rok 2019'!$E$1),2)</f>
        <v>0</v>
      </c>
    </row>
    <row r="133" spans="1:5" ht="14.25">
      <c r="A133" s="25">
        <v>131</v>
      </c>
      <c r="B133" s="2" t="s">
        <v>168</v>
      </c>
      <c r="C133" s="3" t="s">
        <v>7</v>
      </c>
      <c r="D133" s="41">
        <f>'Model pro stanovení NC v 1. r'!E132</f>
        <v>0</v>
      </c>
      <c r="E133" s="38">
        <f>ROUND('ceník na rok 2018'!E133*(1-'ceník na rok 2019'!$E$1),2)</f>
        <v>0</v>
      </c>
    </row>
    <row r="134" spans="1:5" ht="14.25">
      <c r="A134" s="25">
        <v>132</v>
      </c>
      <c r="B134" s="2" t="s">
        <v>169</v>
      </c>
      <c r="C134" s="3" t="s">
        <v>7</v>
      </c>
      <c r="D134" s="41">
        <f>'Model pro stanovení NC v 1. r'!E133</f>
        <v>0</v>
      </c>
      <c r="E134" s="38">
        <f>ROUND('ceník na rok 2018'!E134*(1-'ceník na rok 2019'!$E$1),2)</f>
        <v>0</v>
      </c>
    </row>
    <row r="135" spans="1:5" ht="14.25">
      <c r="A135" s="25">
        <v>133</v>
      </c>
      <c r="B135" s="2" t="s">
        <v>170</v>
      </c>
      <c r="C135" s="3" t="s">
        <v>7</v>
      </c>
      <c r="D135" s="41">
        <f>'Model pro stanovení NC v 1. r'!E134</f>
        <v>0</v>
      </c>
      <c r="E135" s="38">
        <f>ROUND('ceník na rok 2018'!E135*(1-'ceník na rok 2019'!$E$1),2)</f>
        <v>0</v>
      </c>
    </row>
    <row r="136" spans="1:5" ht="14.25">
      <c r="A136" s="25">
        <v>134</v>
      </c>
      <c r="B136" s="2" t="s">
        <v>171</v>
      </c>
      <c r="C136" s="3" t="s">
        <v>7</v>
      </c>
      <c r="D136" s="41">
        <f>'Model pro stanovení NC v 1. r'!E135</f>
        <v>0</v>
      </c>
      <c r="E136" s="38">
        <f>ROUND('ceník na rok 2018'!E136*(1-'ceník na rok 2019'!$E$1),2)</f>
        <v>0</v>
      </c>
    </row>
    <row r="137" spans="1:5" ht="14.25">
      <c r="A137" s="25">
        <v>135</v>
      </c>
      <c r="B137" s="2" t="s">
        <v>172</v>
      </c>
      <c r="C137" s="3" t="s">
        <v>7</v>
      </c>
      <c r="D137" s="41">
        <f>'Model pro stanovení NC v 1. r'!E136</f>
        <v>0</v>
      </c>
      <c r="E137" s="38">
        <f>ROUND('ceník na rok 2018'!E137*(1-'ceník na rok 2019'!$E$1),2)</f>
        <v>0</v>
      </c>
    </row>
    <row r="138" spans="1:5" ht="14.25">
      <c r="A138" s="25">
        <v>136</v>
      </c>
      <c r="B138" s="2" t="s">
        <v>173</v>
      </c>
      <c r="C138" s="3" t="s">
        <v>7</v>
      </c>
      <c r="D138" s="41">
        <f>'Model pro stanovení NC v 1. r'!E137</f>
        <v>0</v>
      </c>
      <c r="E138" s="38">
        <f>ROUND('ceník na rok 2018'!E138*(1-'ceník na rok 2019'!$E$1),2)</f>
        <v>0</v>
      </c>
    </row>
    <row r="139" spans="1:5" ht="14.25">
      <c r="A139" s="25">
        <v>137</v>
      </c>
      <c r="B139" s="2" t="s">
        <v>174</v>
      </c>
      <c r="C139" s="3" t="s">
        <v>7</v>
      </c>
      <c r="D139" s="41">
        <f>'Model pro stanovení NC v 1. r'!E138</f>
        <v>0</v>
      </c>
      <c r="E139" s="38">
        <f>ROUND('ceník na rok 2018'!E139*(1-'ceník na rok 2019'!$E$1),2)</f>
        <v>0</v>
      </c>
    </row>
    <row r="140" spans="1:5" ht="14.25">
      <c r="A140" s="25">
        <v>138</v>
      </c>
      <c r="B140" s="2" t="s">
        <v>175</v>
      </c>
      <c r="C140" s="3" t="s">
        <v>7</v>
      </c>
      <c r="D140" s="41">
        <f>'Model pro stanovení NC v 1. r'!E139</f>
        <v>0</v>
      </c>
      <c r="E140" s="38">
        <f>ROUND('ceník na rok 2018'!E140*(1-'ceník na rok 2019'!$E$1),2)</f>
        <v>0</v>
      </c>
    </row>
    <row r="141" spans="1:5" ht="14.25">
      <c r="A141" s="25">
        <v>139</v>
      </c>
      <c r="B141" s="2" t="s">
        <v>176</v>
      </c>
      <c r="C141" s="3" t="s">
        <v>7</v>
      </c>
      <c r="D141" s="41">
        <f>'Model pro stanovení NC v 1. r'!E140</f>
        <v>0</v>
      </c>
      <c r="E141" s="38">
        <f>ROUND('ceník na rok 2018'!E141*(1-'ceník na rok 2019'!$E$1),2)</f>
        <v>0</v>
      </c>
    </row>
    <row r="142" spans="1:5" ht="14.25">
      <c r="A142" s="25">
        <v>140</v>
      </c>
      <c r="B142" s="2" t="s">
        <v>177</v>
      </c>
      <c r="C142" s="3" t="s">
        <v>7</v>
      </c>
      <c r="D142" s="41">
        <f>'Model pro stanovení NC v 1. r'!E141</f>
        <v>0</v>
      </c>
      <c r="E142" s="38">
        <f>ROUND('ceník na rok 2018'!E142*(1-'ceník na rok 2019'!$E$1),2)</f>
        <v>0</v>
      </c>
    </row>
    <row r="143" spans="1:5" ht="14.25">
      <c r="A143" s="25">
        <v>141</v>
      </c>
      <c r="B143" s="2" t="s">
        <v>178</v>
      </c>
      <c r="C143" s="3" t="s">
        <v>7</v>
      </c>
      <c r="D143" s="41">
        <f>'Model pro stanovení NC v 1. r'!E142</f>
        <v>0</v>
      </c>
      <c r="E143" s="38">
        <f>ROUND('ceník na rok 2018'!E143*(1-'ceník na rok 2019'!$E$1),2)</f>
        <v>0</v>
      </c>
    </row>
    <row r="144" spans="1:5" ht="14.25">
      <c r="A144" s="19">
        <v>142</v>
      </c>
      <c r="B144" s="2" t="s">
        <v>83</v>
      </c>
      <c r="C144" s="3" t="s">
        <v>7</v>
      </c>
      <c r="D144" s="41">
        <f>'Model pro stanovení NC v 1. r'!E143</f>
        <v>0</v>
      </c>
      <c r="E144" s="38">
        <f>ROUND('ceník na rok 2018'!E144*(1-'ceník na rok 2019'!$E$1),2)</f>
        <v>0</v>
      </c>
    </row>
    <row r="145" spans="1:5" ht="15">
      <c r="A145" s="17"/>
      <c r="B145" s="11" t="s">
        <v>1</v>
      </c>
      <c r="C145" s="12"/>
      <c r="D145" s="40"/>
      <c r="E145" s="10"/>
    </row>
    <row r="146" spans="1:5" ht="28.5">
      <c r="A146" s="19">
        <v>143</v>
      </c>
      <c r="B146" s="6" t="s">
        <v>36</v>
      </c>
      <c r="C146" s="3" t="s">
        <v>7</v>
      </c>
      <c r="D146" s="41">
        <f>'Model pro stanovení NC v 1. r'!E145</f>
        <v>0</v>
      </c>
      <c r="E146" s="38">
        <f>ROUND('ceník na rok 2018'!E146*(1-'ceník na rok 2019'!$E$1),2)</f>
        <v>0</v>
      </c>
    </row>
    <row r="147" spans="1:5" ht="14.25">
      <c r="A147" s="19">
        <v>144</v>
      </c>
      <c r="B147" s="2" t="s">
        <v>15</v>
      </c>
      <c r="C147" s="3" t="s">
        <v>6</v>
      </c>
      <c r="D147" s="41">
        <f>'Model pro stanovení NC v 1. r'!E146</f>
        <v>0</v>
      </c>
      <c r="E147" s="38">
        <f>ROUND('ceník na rok 2018'!E147*(1-'ceník na rok 2019'!$E$1),2)</f>
        <v>0</v>
      </c>
    </row>
    <row r="148" spans="1:5" ht="14.25">
      <c r="A148" s="19">
        <v>145</v>
      </c>
      <c r="B148" s="2" t="s">
        <v>38</v>
      </c>
      <c r="C148" s="3" t="s">
        <v>7</v>
      </c>
      <c r="D148" s="41">
        <f>'Model pro stanovení NC v 1. r'!E147</f>
        <v>0</v>
      </c>
      <c r="E148" s="38">
        <f>ROUND('ceník na rok 2018'!E148*(1-'ceník na rok 2019'!$E$1),2)</f>
        <v>0</v>
      </c>
    </row>
    <row r="149" spans="1:5" ht="14.25">
      <c r="A149" s="19">
        <v>146</v>
      </c>
      <c r="B149" s="2" t="s">
        <v>94</v>
      </c>
      <c r="C149" s="3" t="s">
        <v>7</v>
      </c>
      <c r="D149" s="41">
        <f>'Model pro stanovení NC v 1. r'!E148</f>
        <v>0</v>
      </c>
      <c r="E149" s="38">
        <f>ROUND('ceník na rok 2018'!E149*(1-'ceník na rok 2019'!$E$1),2)</f>
        <v>0</v>
      </c>
    </row>
    <row r="150" spans="1:5" ht="14.25">
      <c r="A150" s="19">
        <v>147</v>
      </c>
      <c r="B150" s="2" t="s">
        <v>56</v>
      </c>
      <c r="C150" s="3" t="s">
        <v>7</v>
      </c>
      <c r="D150" s="41">
        <f>'Model pro stanovení NC v 1. r'!E149</f>
        <v>0</v>
      </c>
      <c r="E150" s="38">
        <f>ROUND('ceník na rok 2018'!E150*(1-'ceník na rok 2019'!$E$1),2)</f>
        <v>0</v>
      </c>
    </row>
    <row r="151" spans="1:5" ht="14.25">
      <c r="A151" s="19">
        <v>148</v>
      </c>
      <c r="B151" s="2" t="s">
        <v>82</v>
      </c>
      <c r="C151" s="3" t="s">
        <v>59</v>
      </c>
      <c r="D151" s="41">
        <f>'Model pro stanovení NC v 1. r'!E150</f>
        <v>0</v>
      </c>
      <c r="E151" s="38">
        <f>ROUND('ceník na rok 2018'!E151*(1-'ceník na rok 2019'!$E$1),2)</f>
        <v>0</v>
      </c>
    </row>
    <row r="152" spans="1:5" ht="14.25">
      <c r="A152" s="19">
        <v>149</v>
      </c>
      <c r="B152" s="2" t="s">
        <v>81</v>
      </c>
      <c r="C152" s="3" t="s">
        <v>59</v>
      </c>
      <c r="D152" s="41">
        <f>'Model pro stanovení NC v 1. r'!E151</f>
        <v>0</v>
      </c>
      <c r="E152" s="38">
        <f>ROUND('ceník na rok 2018'!E152*(1-'ceník na rok 2019'!$E$1),2)</f>
        <v>0</v>
      </c>
    </row>
    <row r="153" spans="1:5" ht="14.25">
      <c r="A153" s="19">
        <v>150</v>
      </c>
      <c r="B153" s="2" t="s">
        <v>58</v>
      </c>
      <c r="C153" s="3" t="s">
        <v>59</v>
      </c>
      <c r="D153" s="41">
        <f>'Model pro stanovení NC v 1. r'!E152</f>
        <v>0</v>
      </c>
      <c r="E153" s="38">
        <f>ROUND('ceník na rok 2018'!E153*(1-'ceník na rok 2019'!$E$1),2)</f>
        <v>0</v>
      </c>
    </row>
    <row r="154" spans="1:5" ht="28.5">
      <c r="A154" s="19">
        <v>151</v>
      </c>
      <c r="B154" s="6" t="s">
        <v>35</v>
      </c>
      <c r="C154" s="3" t="s">
        <v>7</v>
      </c>
      <c r="D154" s="41">
        <f>'Model pro stanovení NC v 1. r'!E153</f>
        <v>0</v>
      </c>
      <c r="E154" s="38">
        <f>ROUND('ceník na rok 2018'!E154*(1-'ceník na rok 2019'!$E$1),2)</f>
        <v>0</v>
      </c>
    </row>
    <row r="155" spans="1:5" ht="14.25">
      <c r="A155" s="19">
        <v>152</v>
      </c>
      <c r="B155" s="6" t="s">
        <v>34</v>
      </c>
      <c r="C155" s="3" t="s">
        <v>7</v>
      </c>
      <c r="D155" s="41">
        <f>'Model pro stanovení NC v 1. r'!E154</f>
        <v>0</v>
      </c>
      <c r="E155" s="38">
        <f>ROUND('ceník na rok 2018'!E155*(1-'ceník na rok 2019'!$E$1),2)</f>
        <v>0</v>
      </c>
    </row>
    <row r="156" spans="1:5" ht="28.5" customHeight="1">
      <c r="A156" s="19">
        <v>153</v>
      </c>
      <c r="B156" s="6" t="s">
        <v>33</v>
      </c>
      <c r="C156" s="3" t="s">
        <v>7</v>
      </c>
      <c r="D156" s="41">
        <f>'Model pro stanovení NC v 1. r'!E155</f>
        <v>0</v>
      </c>
      <c r="E156" s="38">
        <f>ROUND('ceník na rok 2018'!E156*(1-'ceník na rok 2019'!$E$1),2)</f>
        <v>0</v>
      </c>
    </row>
    <row r="157" spans="1:5" ht="28.5">
      <c r="A157" s="19">
        <v>154</v>
      </c>
      <c r="B157" s="6" t="s">
        <v>31</v>
      </c>
      <c r="C157" s="5" t="s">
        <v>7</v>
      </c>
      <c r="D157" s="41">
        <f>'Model pro stanovení NC v 1. r'!E156</f>
        <v>0</v>
      </c>
      <c r="E157" s="38">
        <f>ROUND('ceník na rok 2018'!E157*(1-'ceník na rok 2019'!$E$1),2)</f>
        <v>0</v>
      </c>
    </row>
    <row r="158" spans="1:5" ht="28.5">
      <c r="A158" s="19">
        <v>155</v>
      </c>
      <c r="B158" s="6" t="s">
        <v>37</v>
      </c>
      <c r="C158" s="3" t="s">
        <v>7</v>
      </c>
      <c r="D158" s="41">
        <f>'Model pro stanovení NC v 1. r'!E157</f>
        <v>0</v>
      </c>
      <c r="E158" s="38">
        <f>ROUND('ceník na rok 2018'!E158*(1-'ceník na rok 2019'!$E$1),2)</f>
        <v>0</v>
      </c>
    </row>
    <row r="159" spans="1:5" ht="28.5">
      <c r="A159" s="19">
        <v>156</v>
      </c>
      <c r="B159" s="6" t="s">
        <v>32</v>
      </c>
      <c r="C159" s="3" t="s">
        <v>7</v>
      </c>
      <c r="D159" s="41">
        <f>'Model pro stanovení NC v 1. r'!E158</f>
        <v>0</v>
      </c>
      <c r="E159" s="38">
        <f>ROUND('ceník na rok 2018'!E159*(1-'ceník na rok 2019'!$E$1),2)</f>
        <v>0</v>
      </c>
    </row>
    <row r="160" spans="1:5" ht="14.25">
      <c r="A160" s="19">
        <v>157</v>
      </c>
      <c r="B160" s="7" t="s">
        <v>8</v>
      </c>
      <c r="C160" s="3" t="s">
        <v>7</v>
      </c>
      <c r="D160" s="41">
        <f>'Model pro stanovení NC v 1. r'!E159</f>
        <v>0</v>
      </c>
      <c r="E160" s="38">
        <f>ROUND('ceník na rok 2018'!E160*(1-'ceník na rok 2019'!$E$1),2)</f>
        <v>0</v>
      </c>
    </row>
    <row r="161" spans="1:5" ht="15" customHeight="1">
      <c r="A161" s="19">
        <v>158</v>
      </c>
      <c r="B161" s="2" t="s">
        <v>97</v>
      </c>
      <c r="C161" s="3" t="s">
        <v>78</v>
      </c>
      <c r="D161" s="41">
        <f>'Model pro stanovení NC v 1. r'!E160</f>
        <v>0</v>
      </c>
      <c r="E161" s="38">
        <f>ROUND('ceník na rok 2018'!E161*(1-'ceník na rok 2019'!$E$1),2)</f>
        <v>0</v>
      </c>
    </row>
    <row r="162" spans="1:5" ht="15.75" customHeight="1">
      <c r="A162" s="17"/>
      <c r="B162" s="11" t="s">
        <v>2</v>
      </c>
      <c r="C162" s="12"/>
      <c r="D162" s="40"/>
      <c r="E162" s="10"/>
    </row>
    <row r="163" spans="1:5" ht="14.25">
      <c r="A163" s="19">
        <v>159</v>
      </c>
      <c r="B163" s="2" t="s">
        <v>27</v>
      </c>
      <c r="C163" s="3" t="s">
        <v>7</v>
      </c>
      <c r="D163" s="41">
        <f>'Model pro stanovení NC v 1. r'!E162</f>
        <v>0</v>
      </c>
      <c r="E163" s="38">
        <f>ROUND('ceník na rok 2018'!E163*(1-'ceník na rok 2019'!$E$1),2)</f>
        <v>0</v>
      </c>
    </row>
    <row r="164" spans="1:5" ht="14.25">
      <c r="A164" s="25">
        <v>160</v>
      </c>
      <c r="B164" s="2" t="s">
        <v>96</v>
      </c>
      <c r="C164" s="3" t="s">
        <v>78</v>
      </c>
      <c r="D164" s="41">
        <f>'Model pro stanovení NC v 1. r'!E163</f>
        <v>0</v>
      </c>
      <c r="E164" s="38">
        <f>ROUND('ceník na rok 2018'!E164*(1-'ceník na rok 2019'!$E$1),2)</f>
        <v>0</v>
      </c>
    </row>
    <row r="165" spans="1:5" ht="15">
      <c r="A165" s="19">
        <v>161</v>
      </c>
      <c r="B165" s="14" t="s">
        <v>29</v>
      </c>
      <c r="C165" s="3" t="s">
        <v>7</v>
      </c>
      <c r="D165" s="41">
        <f>'Model pro stanovení NC v 1. r'!E164</f>
        <v>0</v>
      </c>
      <c r="E165" s="38">
        <f>ROUND('ceník na rok 2018'!E165*(1-'ceník na rok 2019'!$E$1),2)</f>
        <v>0</v>
      </c>
    </row>
    <row r="166" spans="1:5" ht="14.25">
      <c r="A166" s="19">
        <v>162</v>
      </c>
      <c r="B166" s="2" t="s">
        <v>28</v>
      </c>
      <c r="C166" s="3" t="s">
        <v>7</v>
      </c>
      <c r="D166" s="41">
        <f>'Model pro stanovení NC v 1. r'!E165</f>
        <v>0</v>
      </c>
      <c r="E166" s="38">
        <f>ROUND('ceník na rok 2018'!E166*(1-'ceník na rok 2019'!$E$1),2)</f>
        <v>0</v>
      </c>
    </row>
    <row r="167" spans="1:5" ht="14.25">
      <c r="A167" s="19">
        <v>163</v>
      </c>
      <c r="B167" s="2" t="s">
        <v>30</v>
      </c>
      <c r="C167" s="3" t="s">
        <v>7</v>
      </c>
      <c r="D167" s="41">
        <f>'Model pro stanovení NC v 1. r'!E166</f>
        <v>0</v>
      </c>
      <c r="E167" s="38">
        <f>ROUND('ceník na rok 2018'!E167*(1-'ceník na rok 2019'!$E$1),2)</f>
        <v>0</v>
      </c>
    </row>
    <row r="169" spans="1:5" ht="15">
      <c r="A169" s="8"/>
      <c r="B169" s="9"/>
      <c r="C169"/>
      <c r="D169"/>
      <c r="E169"/>
    </row>
    <row r="170" spans="1:5" ht="12.75">
      <c r="A170" s="9"/>
      <c r="B170" s="9"/>
      <c r="C170"/>
      <c r="D170"/>
      <c r="E170"/>
    </row>
    <row r="171" spans="1:5" ht="12.75">
      <c r="A171" s="9"/>
      <c r="B171" s="9"/>
      <c r="C171"/>
      <c r="D171"/>
      <c r="E171"/>
    </row>
    <row r="172" spans="1:5" ht="12.75">
      <c r="A172" s="9"/>
      <c r="B172" s="9"/>
      <c r="C172"/>
      <c r="D172"/>
      <c r="E172"/>
    </row>
    <row r="174" ht="12.75"/>
    <row r="175" ht="12.75"/>
    <row r="176" ht="12.75"/>
    <row r="177" ht="12.75"/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72"/>
  <sheetViews>
    <sheetView view="pageBreakPreview" zoomScale="60" zoomScalePageLayoutView="0" workbookViewId="0" topLeftCell="A1">
      <selection activeCell="D3" sqref="D3:D167"/>
    </sheetView>
  </sheetViews>
  <sheetFormatPr defaultColWidth="26.7109375" defaultRowHeight="12.75"/>
  <cols>
    <col min="1" max="1" width="8.57421875" style="1" bestFit="1" customWidth="1"/>
    <col min="2" max="2" width="81.421875" style="1" customWidth="1"/>
    <col min="3" max="3" width="10.28125" style="1" bestFit="1" customWidth="1"/>
    <col min="4" max="4" width="24.7109375" style="1" customWidth="1"/>
    <col min="5" max="5" width="22.7109375" style="1" customWidth="1"/>
    <col min="6" max="16384" width="26.7109375" style="1" customWidth="1"/>
  </cols>
  <sheetData>
    <row r="1" spans="1:5" ht="27.75" customHeight="1">
      <c r="A1" s="9" t="s">
        <v>186</v>
      </c>
      <c r="C1" s="9" t="s">
        <v>187</v>
      </c>
      <c r="E1" s="37">
        <f>'Model pro stanovení NC v 1. r'!C171</f>
        <v>0</v>
      </c>
    </row>
    <row r="2" spans="1:5" ht="50.25" customHeight="1">
      <c r="A2" s="13" t="s">
        <v>3</v>
      </c>
      <c r="B2" s="14" t="s">
        <v>0</v>
      </c>
      <c r="C2" s="15" t="s">
        <v>5</v>
      </c>
      <c r="D2" s="16" t="s">
        <v>9</v>
      </c>
      <c r="E2" s="16" t="s">
        <v>41</v>
      </c>
    </row>
    <row r="3" spans="1:5" ht="14.25">
      <c r="A3" s="19">
        <v>1</v>
      </c>
      <c r="B3" s="6" t="s">
        <v>44</v>
      </c>
      <c r="C3" s="3" t="s">
        <v>45</v>
      </c>
      <c r="D3" s="41">
        <f>'Model pro stanovení NC v 1. r'!E2</f>
        <v>0</v>
      </c>
      <c r="E3" s="38">
        <f>ROUND('ceník na rok 2019'!E3*(1-'ceník na rok 2020'!$E$1),2)</f>
        <v>0</v>
      </c>
    </row>
    <row r="4" spans="1:5" ht="14.25">
      <c r="A4" s="19">
        <v>2</v>
      </c>
      <c r="B4" s="6" t="s">
        <v>61</v>
      </c>
      <c r="C4" s="3" t="s">
        <v>6</v>
      </c>
      <c r="D4" s="41">
        <f>'Model pro stanovení NC v 1. r'!E3</f>
        <v>0</v>
      </c>
      <c r="E4" s="38">
        <f>ROUND('ceník na rok 2019'!E4*(1-'ceník na rok 2020'!$E$1),2)</f>
        <v>0</v>
      </c>
    </row>
    <row r="5" spans="1:5" ht="14.25">
      <c r="A5" s="21">
        <v>3</v>
      </c>
      <c r="B5" s="6" t="s">
        <v>98</v>
      </c>
      <c r="C5" s="3" t="s">
        <v>57</v>
      </c>
      <c r="D5" s="41">
        <f>'Model pro stanovení NC v 1. r'!E4</f>
        <v>0</v>
      </c>
      <c r="E5" s="38">
        <f>ROUND('ceník na rok 2019'!E5*(1-'ceník na rok 2020'!$E$1),2)</f>
        <v>0</v>
      </c>
    </row>
    <row r="6" spans="1:5" ht="14.25">
      <c r="A6" s="19">
        <v>4</v>
      </c>
      <c r="B6" s="2" t="s">
        <v>99</v>
      </c>
      <c r="C6" s="3" t="s">
        <v>7</v>
      </c>
      <c r="D6" s="41">
        <f>'Model pro stanovení NC v 1. r'!E5</f>
        <v>0</v>
      </c>
      <c r="E6" s="38">
        <f>ROUND('ceník na rok 2019'!E6*(1-'ceník na rok 2020'!$E$1),2)</f>
        <v>0</v>
      </c>
    </row>
    <row r="7" spans="1:5" ht="14.25">
      <c r="A7" s="19">
        <v>5</v>
      </c>
      <c r="B7" s="2" t="s">
        <v>100</v>
      </c>
      <c r="C7" s="3" t="s">
        <v>7</v>
      </c>
      <c r="D7" s="41">
        <f>'Model pro stanovení NC v 1. r'!E6</f>
        <v>0</v>
      </c>
      <c r="E7" s="38">
        <f>ROUND('ceník na rok 2019'!E7*(1-'ceník na rok 2020'!$E$1),2)</f>
        <v>0</v>
      </c>
    </row>
    <row r="8" spans="1:5" ht="14.25">
      <c r="A8" s="19">
        <v>6</v>
      </c>
      <c r="B8" s="2" t="s">
        <v>101</v>
      </c>
      <c r="C8" s="3" t="s">
        <v>7</v>
      </c>
      <c r="D8" s="41">
        <f>'Model pro stanovení NC v 1. r'!E7</f>
        <v>0</v>
      </c>
      <c r="E8" s="38">
        <f>ROUND('ceník na rok 2019'!E8*(1-'ceník na rok 2020'!$E$1),2)</f>
        <v>0</v>
      </c>
    </row>
    <row r="9" spans="1:5" ht="14.25">
      <c r="A9" s="19">
        <v>7</v>
      </c>
      <c r="B9" s="2" t="s">
        <v>39</v>
      </c>
      <c r="C9" s="3" t="s">
        <v>7</v>
      </c>
      <c r="D9" s="41">
        <f>'Model pro stanovení NC v 1. r'!E8</f>
        <v>0</v>
      </c>
      <c r="E9" s="38">
        <f>ROUND('ceník na rok 2019'!E9*(1-'ceník na rok 2020'!$E$1),2)</f>
        <v>0</v>
      </c>
    </row>
    <row r="10" spans="1:5" ht="14.25">
      <c r="A10" s="19">
        <v>8</v>
      </c>
      <c r="B10" s="2" t="s">
        <v>102</v>
      </c>
      <c r="C10" s="3" t="s">
        <v>7</v>
      </c>
      <c r="D10" s="41">
        <f>'Model pro stanovení NC v 1. r'!E9</f>
        <v>0</v>
      </c>
      <c r="E10" s="38">
        <f>ROUND('ceník na rok 2019'!E10*(1-'ceník na rok 2020'!$E$1),2)</f>
        <v>0</v>
      </c>
    </row>
    <row r="11" spans="1:5" ht="14.25">
      <c r="A11" s="19">
        <v>9</v>
      </c>
      <c r="B11" s="2" t="s">
        <v>103</v>
      </c>
      <c r="C11" s="3" t="s">
        <v>7</v>
      </c>
      <c r="D11" s="41">
        <f>'Model pro stanovení NC v 1. r'!E10</f>
        <v>0</v>
      </c>
      <c r="E11" s="38">
        <f>ROUND('ceník na rok 2019'!E11*(1-'ceník na rok 2020'!$E$1),2)</f>
        <v>0</v>
      </c>
    </row>
    <row r="12" spans="1:5" ht="14.25">
      <c r="A12" s="19">
        <v>10</v>
      </c>
      <c r="B12" s="2" t="s">
        <v>104</v>
      </c>
      <c r="C12" s="3" t="s">
        <v>7</v>
      </c>
      <c r="D12" s="41">
        <f>'Model pro stanovení NC v 1. r'!E11</f>
        <v>0</v>
      </c>
      <c r="E12" s="38">
        <f>ROUND('ceník na rok 2019'!E12*(1-'ceník na rok 2020'!$E$1),2)</f>
        <v>0</v>
      </c>
    </row>
    <row r="13" spans="1:5" ht="14.25">
      <c r="A13" s="19">
        <v>11</v>
      </c>
      <c r="B13" s="2" t="s">
        <v>105</v>
      </c>
      <c r="C13" s="3" t="s">
        <v>7</v>
      </c>
      <c r="D13" s="41">
        <f>'Model pro stanovení NC v 1. r'!E12</f>
        <v>0</v>
      </c>
      <c r="E13" s="38">
        <f>ROUND('ceník na rok 2019'!E13*(1-'ceník na rok 2020'!$E$1),2)</f>
        <v>0</v>
      </c>
    </row>
    <row r="14" spans="1:5" ht="14.25">
      <c r="A14" s="19">
        <v>12</v>
      </c>
      <c r="B14" s="2" t="s">
        <v>12</v>
      </c>
      <c r="C14" s="5" t="s">
        <v>7</v>
      </c>
      <c r="D14" s="41">
        <f>'Model pro stanovení NC v 1. r'!E13</f>
        <v>0</v>
      </c>
      <c r="E14" s="38">
        <f>ROUND('ceník na rok 2019'!E14*(1-'ceník na rok 2020'!$E$1),2)</f>
        <v>0</v>
      </c>
    </row>
    <row r="15" spans="1:5" ht="14.25">
      <c r="A15" s="19">
        <v>13</v>
      </c>
      <c r="B15" s="2" t="s">
        <v>11</v>
      </c>
      <c r="C15" s="5" t="s">
        <v>7</v>
      </c>
      <c r="D15" s="41">
        <f>'Model pro stanovení NC v 1. r'!E14</f>
        <v>0</v>
      </c>
      <c r="E15" s="38">
        <f>ROUND('ceník na rok 2019'!E15*(1-'ceník na rok 2020'!$E$1),2)</f>
        <v>0</v>
      </c>
    </row>
    <row r="16" spans="1:5" ht="14.25">
      <c r="A16" s="19">
        <v>14</v>
      </c>
      <c r="B16" s="2" t="s">
        <v>10</v>
      </c>
      <c r="C16" s="3" t="s">
        <v>7</v>
      </c>
      <c r="D16" s="41">
        <f>'Model pro stanovení NC v 1. r'!E15</f>
        <v>0</v>
      </c>
      <c r="E16" s="38">
        <f>ROUND('ceník na rok 2019'!E16*(1-'ceník na rok 2020'!$E$1),2)</f>
        <v>0</v>
      </c>
    </row>
    <row r="17" spans="1:5" ht="14.25">
      <c r="A17" s="19">
        <v>15</v>
      </c>
      <c r="B17" s="2" t="s">
        <v>46</v>
      </c>
      <c r="C17" s="3" t="s">
        <v>7</v>
      </c>
      <c r="D17" s="41">
        <f>'Model pro stanovení NC v 1. r'!E16</f>
        <v>0</v>
      </c>
      <c r="E17" s="38">
        <f>ROUND('ceník na rok 2019'!E17*(1-'ceník na rok 2020'!$E$1),2)</f>
        <v>0</v>
      </c>
    </row>
    <row r="18" spans="1:5" ht="14.25">
      <c r="A18" s="19">
        <v>16</v>
      </c>
      <c r="B18" s="2" t="s">
        <v>40</v>
      </c>
      <c r="C18" s="3" t="s">
        <v>7</v>
      </c>
      <c r="D18" s="41">
        <f>'Model pro stanovení NC v 1. r'!E17</f>
        <v>0</v>
      </c>
      <c r="E18" s="38">
        <f>ROUND('ceník na rok 2019'!E18*(1-'ceník na rok 2020'!$E$1),2)</f>
        <v>0</v>
      </c>
    </row>
    <row r="19" spans="1:5" ht="14.25">
      <c r="A19" s="21">
        <v>17</v>
      </c>
      <c r="B19" s="2" t="s">
        <v>79</v>
      </c>
      <c r="C19" s="3" t="s">
        <v>7</v>
      </c>
      <c r="D19" s="41">
        <f>'Model pro stanovení NC v 1. r'!E18</f>
        <v>0</v>
      </c>
      <c r="E19" s="38">
        <f>ROUND('ceník na rok 2019'!E19*(1-'ceník na rok 2020'!$E$1),2)</f>
        <v>0</v>
      </c>
    </row>
    <row r="20" spans="1:5" ht="14.25">
      <c r="A20" s="19">
        <v>18</v>
      </c>
      <c r="B20" s="2" t="s">
        <v>50</v>
      </c>
      <c r="C20" s="5" t="s">
        <v>7</v>
      </c>
      <c r="D20" s="41">
        <f>'Model pro stanovení NC v 1. r'!E19</f>
        <v>0</v>
      </c>
      <c r="E20" s="38">
        <f>ROUND('ceník na rok 2019'!E20*(1-'ceník na rok 2020'!$E$1),2)</f>
        <v>0</v>
      </c>
    </row>
    <row r="21" spans="1:5" ht="14.25">
      <c r="A21" s="19">
        <v>19</v>
      </c>
      <c r="B21" s="2" t="s">
        <v>49</v>
      </c>
      <c r="C21" s="3" t="s">
        <v>7</v>
      </c>
      <c r="D21" s="41">
        <f>'Model pro stanovení NC v 1. r'!E20</f>
        <v>0</v>
      </c>
      <c r="E21" s="38">
        <f>ROUND('ceník na rok 2019'!E21*(1-'ceník na rok 2020'!$E$1),2)</f>
        <v>0</v>
      </c>
    </row>
    <row r="22" spans="1:5" ht="14.25">
      <c r="A22" s="19">
        <v>20</v>
      </c>
      <c r="B22" s="2" t="s">
        <v>47</v>
      </c>
      <c r="C22" s="5" t="s">
        <v>7</v>
      </c>
      <c r="D22" s="41">
        <f>'Model pro stanovení NC v 1. r'!E21</f>
        <v>0</v>
      </c>
      <c r="E22" s="38">
        <f>ROUND('ceník na rok 2019'!E22*(1-'ceník na rok 2020'!$E$1),2)</f>
        <v>0</v>
      </c>
    </row>
    <row r="23" spans="1:5" ht="14.25">
      <c r="A23" s="19">
        <v>21</v>
      </c>
      <c r="B23" s="2" t="s">
        <v>48</v>
      </c>
      <c r="C23" s="5" t="s">
        <v>7</v>
      </c>
      <c r="D23" s="41">
        <f>'Model pro stanovení NC v 1. r'!E22</f>
        <v>0</v>
      </c>
      <c r="E23" s="38">
        <f>ROUND('ceník na rok 2019'!E23*(1-'ceník na rok 2020'!$E$1),2)</f>
        <v>0</v>
      </c>
    </row>
    <row r="24" spans="1:5" ht="14.25">
      <c r="A24" s="19">
        <v>22</v>
      </c>
      <c r="B24" s="2" t="s">
        <v>51</v>
      </c>
      <c r="C24" s="5" t="s">
        <v>7</v>
      </c>
      <c r="D24" s="41">
        <f>'Model pro stanovení NC v 1. r'!E23</f>
        <v>0</v>
      </c>
      <c r="E24" s="38">
        <f>ROUND('ceník na rok 2019'!E24*(1-'ceník na rok 2020'!$E$1),2)</f>
        <v>0</v>
      </c>
    </row>
    <row r="25" spans="1:5" ht="14.25">
      <c r="A25" s="19">
        <v>23</v>
      </c>
      <c r="B25" s="2" t="s">
        <v>52</v>
      </c>
      <c r="C25" s="3" t="s">
        <v>7</v>
      </c>
      <c r="D25" s="41">
        <f>'Model pro stanovení NC v 1. r'!E24</f>
        <v>0</v>
      </c>
      <c r="E25" s="38">
        <f>ROUND('ceník na rok 2019'!E25*(1-'ceník na rok 2020'!$E$1),2)</f>
        <v>0</v>
      </c>
    </row>
    <row r="26" spans="1:5" ht="14.25">
      <c r="A26" s="19">
        <v>24</v>
      </c>
      <c r="B26" s="2" t="s">
        <v>53</v>
      </c>
      <c r="C26" s="3" t="s">
        <v>7</v>
      </c>
      <c r="D26" s="41">
        <f>'Model pro stanovení NC v 1. r'!E25</f>
        <v>0</v>
      </c>
      <c r="E26" s="38">
        <f>ROUND('ceník na rok 2019'!E26*(1-'ceník na rok 2020'!$E$1),2)</f>
        <v>0</v>
      </c>
    </row>
    <row r="27" spans="1:5" ht="14.25">
      <c r="A27" s="19">
        <v>25</v>
      </c>
      <c r="B27" s="2" t="s">
        <v>13</v>
      </c>
      <c r="C27" s="3" t="s">
        <v>7</v>
      </c>
      <c r="D27" s="41">
        <f>'Model pro stanovení NC v 1. r'!E26</f>
        <v>0</v>
      </c>
      <c r="E27" s="38">
        <f>ROUND('ceník na rok 2019'!E27*(1-'ceník na rok 2020'!$E$1),2)</f>
        <v>0</v>
      </c>
    </row>
    <row r="28" spans="1:5" ht="14.25">
      <c r="A28" s="19">
        <v>26</v>
      </c>
      <c r="B28" s="2" t="s">
        <v>54</v>
      </c>
      <c r="C28" s="3" t="s">
        <v>7</v>
      </c>
      <c r="D28" s="41">
        <f>'Model pro stanovení NC v 1. r'!E27</f>
        <v>0</v>
      </c>
      <c r="E28" s="38">
        <f>ROUND('ceník na rok 2019'!E28*(1-'ceník na rok 2020'!$E$1),2)</f>
        <v>0</v>
      </c>
    </row>
    <row r="29" spans="1:5" ht="14.25">
      <c r="A29" s="19">
        <v>27</v>
      </c>
      <c r="B29" s="2" t="s">
        <v>55</v>
      </c>
      <c r="C29" s="3" t="s">
        <v>7</v>
      </c>
      <c r="D29" s="41">
        <f>'Model pro stanovení NC v 1. r'!E28</f>
        <v>0</v>
      </c>
      <c r="E29" s="38">
        <f>ROUND('ceník na rok 2019'!E29*(1-'ceník na rok 2020'!$E$1),2)</f>
        <v>0</v>
      </c>
    </row>
    <row r="30" spans="1:5" ht="14.25">
      <c r="A30" s="19">
        <v>28</v>
      </c>
      <c r="B30" s="2" t="s">
        <v>14</v>
      </c>
      <c r="C30" s="5" t="s">
        <v>7</v>
      </c>
      <c r="D30" s="41">
        <f>'Model pro stanovení NC v 1. r'!E29</f>
        <v>0</v>
      </c>
      <c r="E30" s="38">
        <f>ROUND('ceník na rok 2019'!E30*(1-'ceník na rok 2020'!$E$1),2)</f>
        <v>0</v>
      </c>
    </row>
    <row r="31" spans="1:5" ht="14.25">
      <c r="A31" s="19">
        <v>29</v>
      </c>
      <c r="B31" s="2" t="s">
        <v>20</v>
      </c>
      <c r="C31" s="3" t="s">
        <v>7</v>
      </c>
      <c r="D31" s="41">
        <f>'Model pro stanovení NC v 1. r'!E30</f>
        <v>0</v>
      </c>
      <c r="E31" s="38">
        <f>ROUND('ceník na rok 2019'!E31*(1-'ceník na rok 2020'!$E$1),2)</f>
        <v>0</v>
      </c>
    </row>
    <row r="32" spans="1:5" ht="14.25">
      <c r="A32" s="19">
        <v>30</v>
      </c>
      <c r="B32" s="2" t="s">
        <v>17</v>
      </c>
      <c r="C32" s="5" t="s">
        <v>6</v>
      </c>
      <c r="D32" s="41">
        <f>'Model pro stanovení NC v 1. r'!E31</f>
        <v>0</v>
      </c>
      <c r="E32" s="38">
        <f>ROUND('ceník na rok 2019'!E32*(1-'ceník na rok 2020'!$E$1),2)</f>
        <v>0</v>
      </c>
    </row>
    <row r="33" spans="1:5" ht="14.25">
      <c r="A33" s="19">
        <v>31</v>
      </c>
      <c r="B33" s="2" t="s">
        <v>16</v>
      </c>
      <c r="C33" s="5" t="s">
        <v>6</v>
      </c>
      <c r="D33" s="41">
        <f>'Model pro stanovení NC v 1. r'!E32</f>
        <v>0</v>
      </c>
      <c r="E33" s="38">
        <f>ROUND('ceník na rok 2019'!E33*(1-'ceník na rok 2020'!$E$1),2)</f>
        <v>0</v>
      </c>
    </row>
    <row r="34" spans="1:5" ht="14.25">
      <c r="A34" s="19">
        <v>32</v>
      </c>
      <c r="B34" s="2" t="s">
        <v>62</v>
      </c>
      <c r="C34" s="3" t="s">
        <v>6</v>
      </c>
      <c r="D34" s="41">
        <f>'Model pro stanovení NC v 1. r'!E33</f>
        <v>0</v>
      </c>
      <c r="E34" s="38">
        <f>ROUND('ceník na rok 2019'!E34*(1-'ceník na rok 2020'!$E$1),2)</f>
        <v>0</v>
      </c>
    </row>
    <row r="35" spans="1:5" ht="14.25">
      <c r="A35" s="19">
        <v>33</v>
      </c>
      <c r="B35" s="2" t="s">
        <v>63</v>
      </c>
      <c r="C35" s="3" t="s">
        <v>6</v>
      </c>
      <c r="D35" s="41">
        <f>'Model pro stanovení NC v 1. r'!E34</f>
        <v>0</v>
      </c>
      <c r="E35" s="38">
        <f>ROUND('ceník na rok 2019'!E35*(1-'ceník na rok 2020'!$E$1),2)</f>
        <v>0</v>
      </c>
    </row>
    <row r="36" spans="1:5" ht="14.25">
      <c r="A36" s="19">
        <v>34</v>
      </c>
      <c r="B36" s="2" t="s">
        <v>21</v>
      </c>
      <c r="C36" s="3" t="s">
        <v>7</v>
      </c>
      <c r="D36" s="41">
        <f>'Model pro stanovení NC v 1. r'!E35</f>
        <v>0</v>
      </c>
      <c r="E36" s="38">
        <f>ROUND('ceník na rok 2019'!E36*(1-'ceník na rok 2020'!$E$1),2)</f>
        <v>0</v>
      </c>
    </row>
    <row r="37" spans="1:5" ht="14.25">
      <c r="A37" s="19">
        <v>35</v>
      </c>
      <c r="B37" s="2" t="s">
        <v>65</v>
      </c>
      <c r="C37" s="3" t="s">
        <v>7</v>
      </c>
      <c r="D37" s="41">
        <f>'Model pro stanovení NC v 1. r'!E36</f>
        <v>0</v>
      </c>
      <c r="E37" s="38">
        <f>ROUND('ceník na rok 2019'!E37*(1-'ceník na rok 2020'!$E$1),2)</f>
        <v>0</v>
      </c>
    </row>
    <row r="38" spans="1:5" ht="14.25">
      <c r="A38" s="19">
        <v>36</v>
      </c>
      <c r="B38" s="2" t="s">
        <v>64</v>
      </c>
      <c r="C38" s="3" t="s">
        <v>7</v>
      </c>
      <c r="D38" s="41">
        <f>'Model pro stanovení NC v 1. r'!E37</f>
        <v>0</v>
      </c>
      <c r="E38" s="38">
        <f>ROUND('ceník na rok 2019'!E38*(1-'ceník na rok 2020'!$E$1),2)</f>
        <v>0</v>
      </c>
    </row>
    <row r="39" spans="1:5" ht="14.25">
      <c r="A39" s="19">
        <v>37</v>
      </c>
      <c r="B39" s="2" t="s">
        <v>60</v>
      </c>
      <c r="C39" s="3" t="s">
        <v>57</v>
      </c>
      <c r="D39" s="41">
        <f>'Model pro stanovení NC v 1. r'!E38</f>
        <v>0</v>
      </c>
      <c r="E39" s="38">
        <f>ROUND('ceník na rok 2019'!E39*(1-'ceník na rok 2020'!$E$1),2)</f>
        <v>0</v>
      </c>
    </row>
    <row r="40" spans="1:5" ht="14.25">
      <c r="A40" s="19">
        <v>38</v>
      </c>
      <c r="B40" s="2" t="s">
        <v>66</v>
      </c>
      <c r="C40" s="3" t="s">
        <v>7</v>
      </c>
      <c r="D40" s="41">
        <f>'Model pro stanovení NC v 1. r'!E39</f>
        <v>0</v>
      </c>
      <c r="E40" s="38">
        <f>ROUND('ceník na rok 2019'!E40*(1-'ceník na rok 2020'!$E$1),2)</f>
        <v>0</v>
      </c>
    </row>
    <row r="41" spans="1:5" ht="14.25">
      <c r="A41" s="19">
        <v>39</v>
      </c>
      <c r="B41" s="2" t="s">
        <v>23</v>
      </c>
      <c r="C41" s="5" t="s">
        <v>7</v>
      </c>
      <c r="D41" s="41">
        <f>'Model pro stanovení NC v 1. r'!E40</f>
        <v>0</v>
      </c>
      <c r="E41" s="38">
        <f>ROUND('ceník na rok 2019'!E41*(1-'ceník na rok 2020'!$E$1),2)</f>
        <v>0</v>
      </c>
    </row>
    <row r="42" spans="1:5" ht="14.25">
      <c r="A42" s="19">
        <v>40</v>
      </c>
      <c r="B42" s="2" t="s">
        <v>67</v>
      </c>
      <c r="C42" s="3" t="s">
        <v>7</v>
      </c>
      <c r="D42" s="41">
        <f>'Model pro stanovení NC v 1. r'!E41</f>
        <v>0</v>
      </c>
      <c r="E42" s="38">
        <f>ROUND('ceník na rok 2019'!E42*(1-'ceník na rok 2020'!$E$1),2)</f>
        <v>0</v>
      </c>
    </row>
    <row r="43" spans="1:5" ht="14.25">
      <c r="A43" s="19">
        <v>41</v>
      </c>
      <c r="B43" s="2" t="s">
        <v>72</v>
      </c>
      <c r="C43" s="3" t="s">
        <v>7</v>
      </c>
      <c r="D43" s="41">
        <f>'Model pro stanovení NC v 1. r'!E42</f>
        <v>0</v>
      </c>
      <c r="E43" s="38">
        <f>ROUND('ceník na rok 2019'!E43*(1-'ceník na rok 2020'!$E$1),2)</f>
        <v>0</v>
      </c>
    </row>
    <row r="44" spans="1:5" ht="14.25">
      <c r="A44" s="19">
        <v>42</v>
      </c>
      <c r="B44" s="2" t="s">
        <v>73</v>
      </c>
      <c r="C44" s="3" t="s">
        <v>7</v>
      </c>
      <c r="D44" s="41">
        <f>'Model pro stanovení NC v 1. r'!E43</f>
        <v>0</v>
      </c>
      <c r="E44" s="38">
        <f>ROUND('ceník na rok 2019'!E44*(1-'ceník na rok 2020'!$E$1),2)</f>
        <v>0</v>
      </c>
    </row>
    <row r="45" spans="1:5" ht="14.25">
      <c r="A45" s="19">
        <v>43</v>
      </c>
      <c r="B45" s="2" t="s">
        <v>68</v>
      </c>
      <c r="C45" s="3" t="s">
        <v>7</v>
      </c>
      <c r="D45" s="41">
        <f>'Model pro stanovení NC v 1. r'!E44</f>
        <v>0</v>
      </c>
      <c r="E45" s="38">
        <f>ROUND('ceník na rok 2019'!E45*(1-'ceník na rok 2020'!$E$1),2)</f>
        <v>0</v>
      </c>
    </row>
    <row r="46" spans="1:5" ht="14.25">
      <c r="A46" s="19">
        <v>44</v>
      </c>
      <c r="B46" s="2" t="s">
        <v>69</v>
      </c>
      <c r="C46" s="3" t="s">
        <v>7</v>
      </c>
      <c r="D46" s="41">
        <f>'Model pro stanovení NC v 1. r'!E45</f>
        <v>0</v>
      </c>
      <c r="E46" s="38">
        <f>ROUND('ceník na rok 2019'!E46*(1-'ceník na rok 2020'!$E$1),2)</f>
        <v>0</v>
      </c>
    </row>
    <row r="47" spans="1:5" ht="14.25">
      <c r="A47" s="19">
        <v>45</v>
      </c>
      <c r="B47" s="2" t="s">
        <v>70</v>
      </c>
      <c r="C47" s="3" t="s">
        <v>7</v>
      </c>
      <c r="D47" s="41">
        <f>'Model pro stanovení NC v 1. r'!E46</f>
        <v>0</v>
      </c>
      <c r="E47" s="38">
        <f>ROUND('ceník na rok 2019'!E47*(1-'ceník na rok 2020'!$E$1),2)</f>
        <v>0</v>
      </c>
    </row>
    <row r="48" spans="1:5" ht="14.25">
      <c r="A48" s="19">
        <v>46</v>
      </c>
      <c r="B48" s="2" t="s">
        <v>71</v>
      </c>
      <c r="C48" s="3" t="s">
        <v>7</v>
      </c>
      <c r="D48" s="41">
        <f>'Model pro stanovení NC v 1. r'!E47</f>
        <v>0</v>
      </c>
      <c r="E48" s="38">
        <f>ROUND('ceník na rok 2019'!E48*(1-'ceník na rok 2020'!$E$1),2)</f>
        <v>0</v>
      </c>
    </row>
    <row r="49" spans="1:5" ht="14.25">
      <c r="A49" s="22">
        <v>47</v>
      </c>
      <c r="B49" s="2" t="s">
        <v>74</v>
      </c>
      <c r="C49" s="5" t="s">
        <v>7</v>
      </c>
      <c r="D49" s="41">
        <f>'Model pro stanovení NC v 1. r'!E48</f>
        <v>0</v>
      </c>
      <c r="E49" s="38">
        <f>ROUND('ceník na rok 2019'!E49*(1-'ceník na rok 2020'!$E$1),2)</f>
        <v>0</v>
      </c>
    </row>
    <row r="50" spans="1:5" ht="14.25">
      <c r="A50" s="19">
        <v>48</v>
      </c>
      <c r="B50" s="2" t="s">
        <v>75</v>
      </c>
      <c r="C50" s="3" t="s">
        <v>7</v>
      </c>
      <c r="D50" s="41">
        <f>'Model pro stanovení NC v 1. r'!E49</f>
        <v>0</v>
      </c>
      <c r="E50" s="38">
        <f>ROUND('ceník na rok 2019'!E50*(1-'ceník na rok 2020'!$E$1),2)</f>
        <v>0</v>
      </c>
    </row>
    <row r="51" spans="1:5" ht="14.25">
      <c r="A51" s="19">
        <v>49</v>
      </c>
      <c r="B51" s="2" t="s">
        <v>76</v>
      </c>
      <c r="C51" s="3" t="s">
        <v>7</v>
      </c>
      <c r="D51" s="41">
        <f>'Model pro stanovení NC v 1. r'!E50</f>
        <v>0</v>
      </c>
      <c r="E51" s="38">
        <f>ROUND('ceník na rok 2019'!E51*(1-'ceník na rok 2020'!$E$1),2)</f>
        <v>0</v>
      </c>
    </row>
    <row r="52" spans="1:5" ht="14.25">
      <c r="A52" s="19">
        <v>50</v>
      </c>
      <c r="B52" s="2" t="s">
        <v>77</v>
      </c>
      <c r="C52" s="3" t="s">
        <v>78</v>
      </c>
      <c r="D52" s="41">
        <f>'Model pro stanovení NC v 1. r'!E51</f>
        <v>0</v>
      </c>
      <c r="E52" s="38">
        <f>ROUND('ceník na rok 2019'!E52*(1-'ceník na rok 2020'!$E$1),2)</f>
        <v>0</v>
      </c>
    </row>
    <row r="53" spans="1:5" ht="14.25">
      <c r="A53" s="19">
        <v>51</v>
      </c>
      <c r="B53" s="2" t="s">
        <v>80</v>
      </c>
      <c r="C53" s="3" t="s">
        <v>6</v>
      </c>
      <c r="D53" s="41">
        <f>'Model pro stanovení NC v 1. r'!E52</f>
        <v>0</v>
      </c>
      <c r="E53" s="38">
        <f>ROUND('ceník na rok 2019'!E53*(1-'ceník na rok 2020'!$E$1),2)</f>
        <v>0</v>
      </c>
    </row>
    <row r="54" spans="1:5" ht="14.25">
      <c r="A54" s="19">
        <v>52</v>
      </c>
      <c r="B54" s="2" t="s">
        <v>84</v>
      </c>
      <c r="C54" s="3" t="s">
        <v>6</v>
      </c>
      <c r="D54" s="41">
        <f>'Model pro stanovení NC v 1. r'!E53</f>
        <v>0</v>
      </c>
      <c r="E54" s="38">
        <f>ROUND('ceník na rok 2019'!E54*(1-'ceník na rok 2020'!$E$1),2)</f>
        <v>0</v>
      </c>
    </row>
    <row r="55" spans="1:5" ht="14.25">
      <c r="A55" s="19">
        <v>53</v>
      </c>
      <c r="B55" s="2" t="s">
        <v>85</v>
      </c>
      <c r="C55" s="3" t="s">
        <v>57</v>
      </c>
      <c r="D55" s="41">
        <f>'Model pro stanovení NC v 1. r'!E54</f>
        <v>0</v>
      </c>
      <c r="E55" s="38">
        <f>ROUND('ceník na rok 2019'!E55*(1-'ceník na rok 2020'!$E$1),2)</f>
        <v>0</v>
      </c>
    </row>
    <row r="56" spans="1:5" ht="14.25">
      <c r="A56" s="19">
        <v>54</v>
      </c>
      <c r="B56" s="2" t="s">
        <v>86</v>
      </c>
      <c r="C56" s="3" t="s">
        <v>57</v>
      </c>
      <c r="D56" s="41">
        <f>'Model pro stanovení NC v 1. r'!E55</f>
        <v>0</v>
      </c>
      <c r="E56" s="38">
        <f>ROUND('ceník na rok 2019'!E56*(1-'ceník na rok 2020'!$E$1),2)</f>
        <v>0</v>
      </c>
    </row>
    <row r="57" spans="1:5" ht="14.25">
      <c r="A57" s="19">
        <v>55</v>
      </c>
      <c r="B57" s="2" t="s">
        <v>89</v>
      </c>
      <c r="C57" s="3" t="s">
        <v>57</v>
      </c>
      <c r="D57" s="41">
        <f>'Model pro stanovení NC v 1. r'!E56</f>
        <v>0</v>
      </c>
      <c r="E57" s="38">
        <f>ROUND('ceník na rok 2019'!E57*(1-'ceník na rok 2020'!$E$1),2)</f>
        <v>0</v>
      </c>
    </row>
    <row r="58" spans="1:5" ht="14.25">
      <c r="A58" s="25">
        <v>56</v>
      </c>
      <c r="B58" s="2" t="s">
        <v>90</v>
      </c>
      <c r="C58" s="3" t="s">
        <v>57</v>
      </c>
      <c r="D58" s="41">
        <f>'Model pro stanovení NC v 1. r'!E57</f>
        <v>0</v>
      </c>
      <c r="E58" s="38">
        <f>ROUND('ceník na rok 2019'!E58*(1-'ceník na rok 2020'!$E$1),2)</f>
        <v>0</v>
      </c>
    </row>
    <row r="59" spans="1:5" ht="14.25">
      <c r="A59" s="19">
        <v>57</v>
      </c>
      <c r="B59" s="2" t="s">
        <v>87</v>
      </c>
      <c r="C59" s="3" t="s">
        <v>78</v>
      </c>
      <c r="D59" s="41">
        <f>'Model pro stanovení NC v 1. r'!E58</f>
        <v>0</v>
      </c>
      <c r="E59" s="38">
        <f>ROUND('ceník na rok 2019'!E59*(1-'ceník na rok 2020'!$E$1),2)</f>
        <v>0</v>
      </c>
    </row>
    <row r="60" spans="1:5" ht="14.25">
      <c r="A60" s="19">
        <v>58</v>
      </c>
      <c r="B60" s="2" t="s">
        <v>88</v>
      </c>
      <c r="C60" s="3" t="s">
        <v>57</v>
      </c>
      <c r="D60" s="41">
        <f>'Model pro stanovení NC v 1. r'!E59</f>
        <v>0</v>
      </c>
      <c r="E60" s="38">
        <f>ROUND('ceník na rok 2019'!E60*(1-'ceník na rok 2020'!$E$1),2)</f>
        <v>0</v>
      </c>
    </row>
    <row r="61" spans="1:5" ht="14.25">
      <c r="A61" s="22">
        <v>59</v>
      </c>
      <c r="B61" s="2" t="s">
        <v>25</v>
      </c>
      <c r="C61" s="3" t="s">
        <v>7</v>
      </c>
      <c r="D61" s="41">
        <f>'Model pro stanovení NC v 1. r'!E60</f>
        <v>0</v>
      </c>
      <c r="E61" s="38">
        <f>ROUND('ceník na rok 2019'!E61*(1-'ceník na rok 2020'!$E$1),2)</f>
        <v>0</v>
      </c>
    </row>
    <row r="62" spans="1:5" ht="14.25">
      <c r="A62" s="19">
        <v>60</v>
      </c>
      <c r="B62" s="2" t="s">
        <v>24</v>
      </c>
      <c r="C62" s="5" t="s">
        <v>7</v>
      </c>
      <c r="D62" s="41">
        <f>'Model pro stanovení NC v 1. r'!E61</f>
        <v>0</v>
      </c>
      <c r="E62" s="38">
        <f>ROUND('ceník na rok 2019'!E62*(1-'ceník na rok 2020'!$E$1),2)</f>
        <v>0</v>
      </c>
    </row>
    <row r="63" spans="1:5" ht="14.25">
      <c r="A63" s="19">
        <v>61</v>
      </c>
      <c r="B63" s="2" t="s">
        <v>26</v>
      </c>
      <c r="C63" s="5" t="s">
        <v>7</v>
      </c>
      <c r="D63" s="41">
        <f>'Model pro stanovení NC v 1. r'!E62</f>
        <v>0</v>
      </c>
      <c r="E63" s="38">
        <f>ROUND('ceník na rok 2019'!E63*(1-'ceník na rok 2020'!$E$1),2)</f>
        <v>0</v>
      </c>
    </row>
    <row r="64" spans="1:5" ht="14.25">
      <c r="A64" s="19">
        <v>62</v>
      </c>
      <c r="B64" s="2" t="s">
        <v>91</v>
      </c>
      <c r="C64" s="3" t="s">
        <v>78</v>
      </c>
      <c r="D64" s="41">
        <f>'Model pro stanovení NC v 1. r'!E63</f>
        <v>0</v>
      </c>
      <c r="E64" s="38">
        <f>ROUND('ceník na rok 2019'!E64*(1-'ceník na rok 2020'!$E$1),2)</f>
        <v>0</v>
      </c>
    </row>
    <row r="65" spans="1:5" ht="14.25">
      <c r="A65" s="19">
        <v>63</v>
      </c>
      <c r="B65" s="2" t="s">
        <v>92</v>
      </c>
      <c r="C65" s="3" t="s">
        <v>57</v>
      </c>
      <c r="D65" s="41">
        <f>'Model pro stanovení NC v 1. r'!E64</f>
        <v>0</v>
      </c>
      <c r="E65" s="38">
        <f>ROUND('ceník na rok 2019'!E65*(1-'ceník na rok 2020'!$E$1),2)</f>
        <v>0</v>
      </c>
    </row>
    <row r="66" spans="1:5" ht="14.25">
      <c r="A66" s="19">
        <v>64</v>
      </c>
      <c r="B66" s="2" t="s">
        <v>93</v>
      </c>
      <c r="C66" s="3" t="s">
        <v>57</v>
      </c>
      <c r="D66" s="41">
        <f>'Model pro stanovení NC v 1. r'!E65</f>
        <v>0</v>
      </c>
      <c r="E66" s="38">
        <f>ROUND('ceník na rok 2019'!E66*(1-'ceník na rok 2020'!$E$1),2)</f>
        <v>0</v>
      </c>
    </row>
    <row r="67" spans="1:5" ht="14.25">
      <c r="A67" s="19">
        <v>65</v>
      </c>
      <c r="B67" s="2" t="s">
        <v>19</v>
      </c>
      <c r="C67" s="3" t="s">
        <v>7</v>
      </c>
      <c r="D67" s="41">
        <f>'Model pro stanovení NC v 1. r'!E66</f>
        <v>0</v>
      </c>
      <c r="E67" s="38">
        <f>ROUND('ceník na rok 2019'!E67*(1-'ceník na rok 2020'!$E$1),2)</f>
        <v>0</v>
      </c>
    </row>
    <row r="68" spans="1:5" ht="14.25">
      <c r="A68" s="19">
        <v>66</v>
      </c>
      <c r="B68" s="2" t="s">
        <v>18</v>
      </c>
      <c r="C68" s="3" t="s">
        <v>7</v>
      </c>
      <c r="D68" s="41">
        <f>'Model pro stanovení NC v 1. r'!E67</f>
        <v>0</v>
      </c>
      <c r="E68" s="38">
        <f>ROUND('ceník na rok 2019'!E68*(1-'ceník na rok 2020'!$E$1),2)</f>
        <v>0</v>
      </c>
    </row>
    <row r="69" spans="1:5" ht="14.25">
      <c r="A69" s="19">
        <v>67</v>
      </c>
      <c r="B69" s="2" t="s">
        <v>22</v>
      </c>
      <c r="C69" s="3" t="s">
        <v>7</v>
      </c>
      <c r="D69" s="41">
        <f>'Model pro stanovení NC v 1. r'!E68</f>
        <v>0</v>
      </c>
      <c r="E69" s="38">
        <f>ROUND('ceník na rok 2019'!E69*(1-'ceník na rok 2020'!$E$1),2)</f>
        <v>0</v>
      </c>
    </row>
    <row r="70" spans="1:5" ht="14.25">
      <c r="A70" s="25">
        <v>68</v>
      </c>
      <c r="B70" s="2" t="s">
        <v>95</v>
      </c>
      <c r="C70" s="3" t="s">
        <v>7</v>
      </c>
      <c r="D70" s="41">
        <f>'Model pro stanovení NC v 1. r'!E69</f>
        <v>0</v>
      </c>
      <c r="E70" s="38">
        <f>ROUND('ceník na rok 2019'!E70*(1-'ceník na rok 2020'!$E$1),2)</f>
        <v>0</v>
      </c>
    </row>
    <row r="71" spans="1:5" ht="14.25">
      <c r="A71" s="25">
        <v>69</v>
      </c>
      <c r="B71" s="2" t="s">
        <v>106</v>
      </c>
      <c r="C71" s="3" t="s">
        <v>57</v>
      </c>
      <c r="D71" s="41">
        <f>'Model pro stanovení NC v 1. r'!E70</f>
        <v>0</v>
      </c>
      <c r="E71" s="38">
        <f>ROUND('ceník na rok 2019'!E71*(1-'ceník na rok 2020'!$E$1),2)</f>
        <v>0</v>
      </c>
    </row>
    <row r="72" spans="1:5" ht="14.25">
      <c r="A72" s="25">
        <v>70</v>
      </c>
      <c r="B72" s="2" t="s">
        <v>107</v>
      </c>
      <c r="C72" s="3" t="s">
        <v>6</v>
      </c>
      <c r="D72" s="41">
        <f>'Model pro stanovení NC v 1. r'!E71</f>
        <v>0</v>
      </c>
      <c r="E72" s="38">
        <f>ROUND('ceník na rok 2019'!E72*(1-'ceník na rok 2020'!$E$1),2)</f>
        <v>0</v>
      </c>
    </row>
    <row r="73" spans="1:5" ht="14.25">
      <c r="A73" s="25">
        <v>71</v>
      </c>
      <c r="B73" s="2" t="s">
        <v>108</v>
      </c>
      <c r="C73" s="3" t="s">
        <v>57</v>
      </c>
      <c r="D73" s="41">
        <f>'Model pro stanovení NC v 1. r'!E72</f>
        <v>0</v>
      </c>
      <c r="E73" s="38">
        <f>ROUND('ceník na rok 2019'!E73*(1-'ceník na rok 2020'!$E$1),2)</f>
        <v>0</v>
      </c>
    </row>
    <row r="74" spans="1:5" ht="14.25">
      <c r="A74" s="25">
        <v>72</v>
      </c>
      <c r="B74" s="2" t="s">
        <v>109</v>
      </c>
      <c r="C74" s="3" t="s">
        <v>57</v>
      </c>
      <c r="D74" s="41">
        <f>'Model pro stanovení NC v 1. r'!E73</f>
        <v>0</v>
      </c>
      <c r="E74" s="38">
        <f>ROUND('ceník na rok 2019'!E74*(1-'ceník na rok 2020'!$E$1),2)</f>
        <v>0</v>
      </c>
    </row>
    <row r="75" spans="1:5" ht="14.25">
      <c r="A75" s="25">
        <v>73</v>
      </c>
      <c r="B75" s="2" t="s">
        <v>110</v>
      </c>
      <c r="C75" s="3" t="s">
        <v>7</v>
      </c>
      <c r="D75" s="41">
        <f>'Model pro stanovení NC v 1. r'!E74</f>
        <v>0</v>
      </c>
      <c r="E75" s="38">
        <f>ROUND('ceník na rok 2019'!E75*(1-'ceník na rok 2020'!$E$1),2)</f>
        <v>0</v>
      </c>
    </row>
    <row r="76" spans="1:5" ht="14.25">
      <c r="A76" s="25">
        <v>74</v>
      </c>
      <c r="B76" s="2" t="s">
        <v>111</v>
      </c>
      <c r="C76" s="3" t="s">
        <v>7</v>
      </c>
      <c r="D76" s="41">
        <f>'Model pro stanovení NC v 1. r'!E75</f>
        <v>0</v>
      </c>
      <c r="E76" s="38">
        <f>ROUND('ceník na rok 2019'!E76*(1-'ceník na rok 2020'!$E$1),2)</f>
        <v>0</v>
      </c>
    </row>
    <row r="77" spans="1:5" ht="14.25">
      <c r="A77" s="25">
        <v>75</v>
      </c>
      <c r="B77" s="2" t="s">
        <v>112</v>
      </c>
      <c r="C77" s="3" t="s">
        <v>7</v>
      </c>
      <c r="D77" s="41">
        <f>'Model pro stanovení NC v 1. r'!E76</f>
        <v>0</v>
      </c>
      <c r="E77" s="38">
        <f>ROUND('ceník na rok 2019'!E77*(1-'ceník na rok 2020'!$E$1),2)</f>
        <v>0</v>
      </c>
    </row>
    <row r="78" spans="1:5" ht="14.25">
      <c r="A78" s="25">
        <v>76</v>
      </c>
      <c r="B78" s="2" t="s">
        <v>113</v>
      </c>
      <c r="C78" s="3" t="s">
        <v>7</v>
      </c>
      <c r="D78" s="41">
        <f>'Model pro stanovení NC v 1. r'!E77</f>
        <v>0</v>
      </c>
      <c r="E78" s="38">
        <f>ROUND('ceník na rok 2019'!E78*(1-'ceník na rok 2020'!$E$1),2)</f>
        <v>0</v>
      </c>
    </row>
    <row r="79" spans="1:5" ht="14.25">
      <c r="A79" s="25">
        <v>77</v>
      </c>
      <c r="B79" s="2" t="s">
        <v>114</v>
      </c>
      <c r="C79" s="3" t="s">
        <v>7</v>
      </c>
      <c r="D79" s="41">
        <f>'Model pro stanovení NC v 1. r'!E78</f>
        <v>0</v>
      </c>
      <c r="E79" s="38">
        <f>ROUND('ceník na rok 2019'!E79*(1-'ceník na rok 2020'!$E$1),2)</f>
        <v>0</v>
      </c>
    </row>
    <row r="80" spans="1:5" ht="14.25">
      <c r="A80" s="25">
        <v>78</v>
      </c>
      <c r="B80" s="2" t="s">
        <v>115</v>
      </c>
      <c r="C80" s="3" t="s">
        <v>7</v>
      </c>
      <c r="D80" s="41">
        <f>'Model pro stanovení NC v 1. r'!E79</f>
        <v>0</v>
      </c>
      <c r="E80" s="38">
        <f>ROUND('ceník na rok 2019'!E80*(1-'ceník na rok 2020'!$E$1),2)</f>
        <v>0</v>
      </c>
    </row>
    <row r="81" spans="1:5" ht="14.25">
      <c r="A81" s="25">
        <v>79</v>
      </c>
      <c r="B81" s="2" t="s">
        <v>116</v>
      </c>
      <c r="C81" s="3" t="s">
        <v>7</v>
      </c>
      <c r="D81" s="41">
        <f>'Model pro stanovení NC v 1. r'!E80</f>
        <v>0</v>
      </c>
      <c r="E81" s="38">
        <f>ROUND('ceník na rok 2019'!E81*(1-'ceník na rok 2020'!$E$1),2)</f>
        <v>0</v>
      </c>
    </row>
    <row r="82" spans="1:5" ht="14.25">
      <c r="A82" s="25">
        <v>80</v>
      </c>
      <c r="B82" s="2" t="s">
        <v>117</v>
      </c>
      <c r="C82" s="3" t="s">
        <v>7</v>
      </c>
      <c r="D82" s="41">
        <f>'Model pro stanovení NC v 1. r'!E81</f>
        <v>0</v>
      </c>
      <c r="E82" s="38">
        <f>ROUND('ceník na rok 2019'!E82*(1-'ceník na rok 2020'!$E$1),2)</f>
        <v>0</v>
      </c>
    </row>
    <row r="83" spans="1:5" ht="14.25">
      <c r="A83" s="25">
        <v>81</v>
      </c>
      <c r="B83" s="2" t="s">
        <v>118</v>
      </c>
      <c r="C83" s="3" t="s">
        <v>7</v>
      </c>
      <c r="D83" s="41">
        <f>'Model pro stanovení NC v 1. r'!E82</f>
        <v>0</v>
      </c>
      <c r="E83" s="38">
        <f>ROUND('ceník na rok 2019'!E83*(1-'ceník na rok 2020'!$E$1),2)</f>
        <v>0</v>
      </c>
    </row>
    <row r="84" spans="1:5" ht="14.25">
      <c r="A84" s="25">
        <v>82</v>
      </c>
      <c r="B84" s="2" t="s">
        <v>119</v>
      </c>
      <c r="C84" s="3" t="s">
        <v>7</v>
      </c>
      <c r="D84" s="41">
        <f>'Model pro stanovení NC v 1. r'!E83</f>
        <v>0</v>
      </c>
      <c r="E84" s="38">
        <f>ROUND('ceník na rok 2019'!E84*(1-'ceník na rok 2020'!$E$1),2)</f>
        <v>0</v>
      </c>
    </row>
    <row r="85" spans="1:5" ht="14.25">
      <c r="A85" s="25">
        <v>83</v>
      </c>
      <c r="B85" s="2" t="s">
        <v>120</v>
      </c>
      <c r="C85" s="3" t="s">
        <v>7</v>
      </c>
      <c r="D85" s="41">
        <f>'Model pro stanovení NC v 1. r'!E84</f>
        <v>0</v>
      </c>
      <c r="E85" s="38">
        <f>ROUND('ceník na rok 2019'!E85*(1-'ceník na rok 2020'!$E$1),2)</f>
        <v>0</v>
      </c>
    </row>
    <row r="86" spans="1:5" ht="14.25">
      <c r="A86" s="25">
        <v>84</v>
      </c>
      <c r="B86" s="2" t="s">
        <v>121</v>
      </c>
      <c r="C86" s="3" t="s">
        <v>7</v>
      </c>
      <c r="D86" s="41">
        <f>'Model pro stanovení NC v 1. r'!E85</f>
        <v>0</v>
      </c>
      <c r="E86" s="38">
        <f>ROUND('ceník na rok 2019'!E86*(1-'ceník na rok 2020'!$E$1),2)</f>
        <v>0</v>
      </c>
    </row>
    <row r="87" spans="1:5" ht="14.25">
      <c r="A87" s="25">
        <v>85</v>
      </c>
      <c r="B87" s="2" t="s">
        <v>122</v>
      </c>
      <c r="C87" s="3" t="s">
        <v>6</v>
      </c>
      <c r="D87" s="41">
        <f>'Model pro stanovení NC v 1. r'!E86</f>
        <v>0</v>
      </c>
      <c r="E87" s="38">
        <f>ROUND('ceník na rok 2019'!E87*(1-'ceník na rok 2020'!$E$1),2)</f>
        <v>0</v>
      </c>
    </row>
    <row r="88" spans="1:5" ht="14.25">
      <c r="A88" s="25">
        <v>86</v>
      </c>
      <c r="B88" s="2" t="s">
        <v>123</v>
      </c>
      <c r="C88" s="3" t="s">
        <v>7</v>
      </c>
      <c r="D88" s="41">
        <f>'Model pro stanovení NC v 1. r'!E87</f>
        <v>0</v>
      </c>
      <c r="E88" s="38">
        <f>ROUND('ceník na rok 2019'!E88*(1-'ceník na rok 2020'!$E$1),2)</f>
        <v>0</v>
      </c>
    </row>
    <row r="89" spans="1:5" ht="14.25">
      <c r="A89" s="25">
        <v>87</v>
      </c>
      <c r="B89" s="2" t="s">
        <v>124</v>
      </c>
      <c r="C89" s="3" t="s">
        <v>7</v>
      </c>
      <c r="D89" s="41">
        <f>'Model pro stanovení NC v 1. r'!E88</f>
        <v>0</v>
      </c>
      <c r="E89" s="38">
        <f>ROUND('ceník na rok 2019'!E89*(1-'ceník na rok 2020'!$E$1),2)</f>
        <v>0</v>
      </c>
    </row>
    <row r="90" spans="1:5" ht="14.25">
      <c r="A90" s="25">
        <v>88</v>
      </c>
      <c r="B90" s="2" t="s">
        <v>125</v>
      </c>
      <c r="C90" s="3" t="s">
        <v>7</v>
      </c>
      <c r="D90" s="41">
        <f>'Model pro stanovení NC v 1. r'!E89</f>
        <v>0</v>
      </c>
      <c r="E90" s="38">
        <f>ROUND('ceník na rok 2019'!E90*(1-'ceník na rok 2020'!$E$1),2)</f>
        <v>0</v>
      </c>
    </row>
    <row r="91" spans="1:5" ht="14.25">
      <c r="A91" s="25">
        <v>89</v>
      </c>
      <c r="B91" s="2" t="s">
        <v>126</v>
      </c>
      <c r="C91" s="3" t="s">
        <v>6</v>
      </c>
      <c r="D91" s="41">
        <f>'Model pro stanovení NC v 1. r'!E90</f>
        <v>0</v>
      </c>
      <c r="E91" s="38">
        <f>ROUND('ceník na rok 2019'!E91*(1-'ceník na rok 2020'!$E$1),2)</f>
        <v>0</v>
      </c>
    </row>
    <row r="92" spans="1:5" ht="14.25">
      <c r="A92" s="25">
        <v>90</v>
      </c>
      <c r="B92" s="2" t="s">
        <v>127</v>
      </c>
      <c r="C92" s="3" t="s">
        <v>6</v>
      </c>
      <c r="D92" s="41">
        <f>'Model pro stanovení NC v 1. r'!E91</f>
        <v>0</v>
      </c>
      <c r="E92" s="38">
        <f>ROUND('ceník na rok 2019'!E92*(1-'ceník na rok 2020'!$E$1),2)</f>
        <v>0</v>
      </c>
    </row>
    <row r="93" spans="1:5" ht="14.25">
      <c r="A93" s="25">
        <v>91</v>
      </c>
      <c r="B93" s="2" t="s">
        <v>128</v>
      </c>
      <c r="C93" s="3" t="s">
        <v>57</v>
      </c>
      <c r="D93" s="41">
        <f>'Model pro stanovení NC v 1. r'!E92</f>
        <v>0</v>
      </c>
      <c r="E93" s="38">
        <f>ROUND('ceník na rok 2019'!E93*(1-'ceník na rok 2020'!$E$1),2)</f>
        <v>0</v>
      </c>
    </row>
    <row r="94" spans="1:5" ht="14.25">
      <c r="A94" s="25">
        <v>92</v>
      </c>
      <c r="B94" s="2" t="s">
        <v>129</v>
      </c>
      <c r="C94" s="3" t="s">
        <v>6</v>
      </c>
      <c r="D94" s="41">
        <f>'Model pro stanovení NC v 1. r'!E93</f>
        <v>0</v>
      </c>
      <c r="E94" s="38">
        <f>ROUND('ceník na rok 2019'!E94*(1-'ceník na rok 2020'!$E$1),2)</f>
        <v>0</v>
      </c>
    </row>
    <row r="95" spans="1:5" ht="14.25">
      <c r="A95" s="25">
        <v>93</v>
      </c>
      <c r="B95" s="2" t="s">
        <v>130</v>
      </c>
      <c r="C95" s="3" t="s">
        <v>57</v>
      </c>
      <c r="D95" s="41">
        <f>'Model pro stanovení NC v 1. r'!E94</f>
        <v>0</v>
      </c>
      <c r="E95" s="38">
        <f>ROUND('ceník na rok 2019'!E95*(1-'ceník na rok 2020'!$E$1),2)</f>
        <v>0</v>
      </c>
    </row>
    <row r="96" spans="1:5" ht="14.25">
      <c r="A96" s="25">
        <v>94</v>
      </c>
      <c r="B96" s="2" t="s">
        <v>131</v>
      </c>
      <c r="C96" s="3" t="s">
        <v>7</v>
      </c>
      <c r="D96" s="41">
        <f>'Model pro stanovení NC v 1. r'!E95</f>
        <v>0</v>
      </c>
      <c r="E96" s="38">
        <f>ROUND('ceník na rok 2019'!E96*(1-'ceník na rok 2020'!$E$1),2)</f>
        <v>0</v>
      </c>
    </row>
    <row r="97" spans="1:5" ht="14.25">
      <c r="A97" s="25">
        <v>95</v>
      </c>
      <c r="B97" s="2" t="s">
        <v>132</v>
      </c>
      <c r="C97" s="3" t="s">
        <v>7</v>
      </c>
      <c r="D97" s="41">
        <f>'Model pro stanovení NC v 1. r'!E96</f>
        <v>0</v>
      </c>
      <c r="E97" s="38">
        <f>ROUND('ceník na rok 2019'!E97*(1-'ceník na rok 2020'!$E$1),2)</f>
        <v>0</v>
      </c>
    </row>
    <row r="98" spans="1:5" ht="14.25">
      <c r="A98" s="25">
        <v>96</v>
      </c>
      <c r="B98" s="2" t="s">
        <v>133</v>
      </c>
      <c r="C98" s="3" t="s">
        <v>7</v>
      </c>
      <c r="D98" s="41">
        <f>'Model pro stanovení NC v 1. r'!E97</f>
        <v>0</v>
      </c>
      <c r="E98" s="38">
        <f>ROUND('ceník na rok 2019'!E98*(1-'ceník na rok 2020'!$E$1),2)</f>
        <v>0</v>
      </c>
    </row>
    <row r="99" spans="1:5" ht="14.25">
      <c r="A99" s="25">
        <v>97</v>
      </c>
      <c r="B99" s="2" t="s">
        <v>134</v>
      </c>
      <c r="C99" s="3" t="s">
        <v>7</v>
      </c>
      <c r="D99" s="41">
        <f>'Model pro stanovení NC v 1. r'!E98</f>
        <v>0</v>
      </c>
      <c r="E99" s="38">
        <f>ROUND('ceník na rok 2019'!E99*(1-'ceník na rok 2020'!$E$1),2)</f>
        <v>0</v>
      </c>
    </row>
    <row r="100" spans="1:5" ht="14.25">
      <c r="A100" s="25">
        <v>98</v>
      </c>
      <c r="B100" s="2" t="s">
        <v>135</v>
      </c>
      <c r="C100" s="3" t="s">
        <v>7</v>
      </c>
      <c r="D100" s="41">
        <f>'Model pro stanovení NC v 1. r'!E99</f>
        <v>0</v>
      </c>
      <c r="E100" s="38">
        <f>ROUND('ceník na rok 2019'!E100*(1-'ceník na rok 2020'!$E$1),2)</f>
        <v>0</v>
      </c>
    </row>
    <row r="101" spans="1:5" ht="14.25">
      <c r="A101" s="25">
        <v>99</v>
      </c>
      <c r="B101" s="2" t="s">
        <v>136</v>
      </c>
      <c r="C101" s="3" t="s">
        <v>7</v>
      </c>
      <c r="D101" s="41">
        <f>'Model pro stanovení NC v 1. r'!E100</f>
        <v>0</v>
      </c>
      <c r="E101" s="38">
        <f>ROUND('ceník na rok 2019'!E101*(1-'ceník na rok 2020'!$E$1),2)</f>
        <v>0</v>
      </c>
    </row>
    <row r="102" spans="1:5" ht="14.25">
      <c r="A102" s="25">
        <v>100</v>
      </c>
      <c r="B102" s="2" t="s">
        <v>137</v>
      </c>
      <c r="C102" s="3" t="s">
        <v>7</v>
      </c>
      <c r="D102" s="41">
        <f>'Model pro stanovení NC v 1. r'!E101</f>
        <v>0</v>
      </c>
      <c r="E102" s="38">
        <f>ROUND('ceník na rok 2019'!E102*(1-'ceník na rok 2020'!$E$1),2)</f>
        <v>0</v>
      </c>
    </row>
    <row r="103" spans="1:5" ht="14.25">
      <c r="A103" s="25">
        <v>101</v>
      </c>
      <c r="B103" s="2" t="s">
        <v>138</v>
      </c>
      <c r="C103" s="3" t="s">
        <v>7</v>
      </c>
      <c r="D103" s="41">
        <f>'Model pro stanovení NC v 1. r'!E102</f>
        <v>0</v>
      </c>
      <c r="E103" s="38">
        <f>ROUND('ceník na rok 2019'!E103*(1-'ceník na rok 2020'!$E$1),2)</f>
        <v>0</v>
      </c>
    </row>
    <row r="104" spans="1:5" ht="14.25">
      <c r="A104" s="25">
        <v>102</v>
      </c>
      <c r="B104" s="2" t="s">
        <v>139</v>
      </c>
      <c r="C104" s="3" t="s">
        <v>7</v>
      </c>
      <c r="D104" s="41">
        <f>'Model pro stanovení NC v 1. r'!E103</f>
        <v>0</v>
      </c>
      <c r="E104" s="38">
        <f>ROUND('ceník na rok 2019'!E104*(1-'ceník na rok 2020'!$E$1),2)</f>
        <v>0</v>
      </c>
    </row>
    <row r="105" spans="1:5" ht="14.25">
      <c r="A105" s="25">
        <v>103</v>
      </c>
      <c r="B105" s="2" t="s">
        <v>140</v>
      </c>
      <c r="C105" s="3" t="s">
        <v>7</v>
      </c>
      <c r="D105" s="41">
        <f>'Model pro stanovení NC v 1. r'!E104</f>
        <v>0</v>
      </c>
      <c r="E105" s="38">
        <f>ROUND('ceník na rok 2019'!E105*(1-'ceník na rok 2020'!$E$1),2)</f>
        <v>0</v>
      </c>
    </row>
    <row r="106" spans="1:5" ht="14.25">
      <c r="A106" s="25">
        <v>104</v>
      </c>
      <c r="B106" s="2" t="s">
        <v>141</v>
      </c>
      <c r="C106" s="3" t="s">
        <v>7</v>
      </c>
      <c r="D106" s="41">
        <f>'Model pro stanovení NC v 1. r'!E105</f>
        <v>0</v>
      </c>
      <c r="E106" s="38">
        <f>ROUND('ceník na rok 2019'!E106*(1-'ceník na rok 2020'!$E$1),2)</f>
        <v>0</v>
      </c>
    </row>
    <row r="107" spans="1:5" ht="14.25">
      <c r="A107" s="25">
        <v>105</v>
      </c>
      <c r="B107" s="2" t="s">
        <v>142</v>
      </c>
      <c r="C107" s="3" t="s">
        <v>7</v>
      </c>
      <c r="D107" s="41">
        <f>'Model pro stanovení NC v 1. r'!E106</f>
        <v>0</v>
      </c>
      <c r="E107" s="38">
        <f>ROUND('ceník na rok 2019'!E107*(1-'ceník na rok 2020'!$E$1),2)</f>
        <v>0</v>
      </c>
    </row>
    <row r="108" spans="1:5" ht="14.25">
      <c r="A108" s="25">
        <v>106</v>
      </c>
      <c r="B108" s="2" t="s">
        <v>143</v>
      </c>
      <c r="C108" s="3" t="s">
        <v>6</v>
      </c>
      <c r="D108" s="41">
        <f>'Model pro stanovení NC v 1. r'!E107</f>
        <v>0</v>
      </c>
      <c r="E108" s="38">
        <f>ROUND('ceník na rok 2019'!E108*(1-'ceník na rok 2020'!$E$1),2)</f>
        <v>0</v>
      </c>
    </row>
    <row r="109" spans="1:5" ht="14.25">
      <c r="A109" s="25">
        <v>107</v>
      </c>
      <c r="B109" s="2" t="s">
        <v>144</v>
      </c>
      <c r="C109" s="3" t="s">
        <v>6</v>
      </c>
      <c r="D109" s="41">
        <f>'Model pro stanovení NC v 1. r'!E108</f>
        <v>0</v>
      </c>
      <c r="E109" s="38">
        <f>ROUND('ceník na rok 2019'!E109*(1-'ceník na rok 2020'!$E$1),2)</f>
        <v>0</v>
      </c>
    </row>
    <row r="110" spans="1:5" ht="14.25">
      <c r="A110" s="25">
        <v>108</v>
      </c>
      <c r="B110" s="2" t="s">
        <v>145</v>
      </c>
      <c r="C110" s="3" t="s">
        <v>6</v>
      </c>
      <c r="D110" s="41">
        <f>'Model pro stanovení NC v 1. r'!E109</f>
        <v>0</v>
      </c>
      <c r="E110" s="38">
        <f>ROUND('ceník na rok 2019'!E110*(1-'ceník na rok 2020'!$E$1),2)</f>
        <v>0</v>
      </c>
    </row>
    <row r="111" spans="1:5" ht="14.25">
      <c r="A111" s="25">
        <v>109</v>
      </c>
      <c r="B111" s="2" t="s">
        <v>146</v>
      </c>
      <c r="C111" s="3" t="s">
        <v>57</v>
      </c>
      <c r="D111" s="41">
        <f>'Model pro stanovení NC v 1. r'!E110</f>
        <v>0</v>
      </c>
      <c r="E111" s="38">
        <f>ROUND('ceník na rok 2019'!E111*(1-'ceník na rok 2020'!$E$1),2)</f>
        <v>0</v>
      </c>
    </row>
    <row r="112" spans="1:5" ht="14.25">
      <c r="A112" s="25">
        <v>110</v>
      </c>
      <c r="B112" s="2" t="s">
        <v>147</v>
      </c>
      <c r="C112" s="3" t="s">
        <v>7</v>
      </c>
      <c r="D112" s="41">
        <f>'Model pro stanovení NC v 1. r'!E111</f>
        <v>0</v>
      </c>
      <c r="E112" s="38">
        <f>ROUND('ceník na rok 2019'!E112*(1-'ceník na rok 2020'!$E$1),2)</f>
        <v>0</v>
      </c>
    </row>
    <row r="113" spans="1:5" ht="14.25">
      <c r="A113" s="25">
        <v>111</v>
      </c>
      <c r="B113" s="2" t="s">
        <v>148</v>
      </c>
      <c r="C113" s="3" t="s">
        <v>7</v>
      </c>
      <c r="D113" s="41">
        <f>'Model pro stanovení NC v 1. r'!E112</f>
        <v>0</v>
      </c>
      <c r="E113" s="38">
        <f>ROUND('ceník na rok 2019'!E113*(1-'ceník na rok 2020'!$E$1),2)</f>
        <v>0</v>
      </c>
    </row>
    <row r="114" spans="1:5" ht="14.25">
      <c r="A114" s="25">
        <v>112</v>
      </c>
      <c r="B114" s="2" t="s">
        <v>149</v>
      </c>
      <c r="C114" s="3" t="s">
        <v>7</v>
      </c>
      <c r="D114" s="41">
        <f>'Model pro stanovení NC v 1. r'!E113</f>
        <v>0</v>
      </c>
      <c r="E114" s="38">
        <f>ROUND('ceník na rok 2019'!E114*(1-'ceník na rok 2020'!$E$1),2)</f>
        <v>0</v>
      </c>
    </row>
    <row r="115" spans="1:5" ht="14.25">
      <c r="A115" s="25">
        <v>113</v>
      </c>
      <c r="B115" s="2" t="s">
        <v>150</v>
      </c>
      <c r="C115" s="3" t="s">
        <v>7</v>
      </c>
      <c r="D115" s="41">
        <f>'Model pro stanovení NC v 1. r'!E114</f>
        <v>0</v>
      </c>
      <c r="E115" s="38">
        <f>ROUND('ceník na rok 2019'!E115*(1-'ceník na rok 2020'!$E$1),2)</f>
        <v>0</v>
      </c>
    </row>
    <row r="116" spans="1:5" ht="14.25">
      <c r="A116" s="25">
        <v>114</v>
      </c>
      <c r="B116" s="2" t="s">
        <v>151</v>
      </c>
      <c r="C116" s="3" t="s">
        <v>7</v>
      </c>
      <c r="D116" s="41">
        <f>'Model pro stanovení NC v 1. r'!E115</f>
        <v>0</v>
      </c>
      <c r="E116" s="38">
        <f>ROUND('ceník na rok 2019'!E116*(1-'ceník na rok 2020'!$E$1),2)</f>
        <v>0</v>
      </c>
    </row>
    <row r="117" spans="1:5" ht="14.25">
      <c r="A117" s="25">
        <v>115</v>
      </c>
      <c r="B117" s="2" t="s">
        <v>152</v>
      </c>
      <c r="C117" s="3" t="s">
        <v>7</v>
      </c>
      <c r="D117" s="41">
        <f>'Model pro stanovení NC v 1. r'!E116</f>
        <v>0</v>
      </c>
      <c r="E117" s="38">
        <f>ROUND('ceník na rok 2019'!E117*(1-'ceník na rok 2020'!$E$1),2)</f>
        <v>0</v>
      </c>
    </row>
    <row r="118" spans="1:5" ht="14.25">
      <c r="A118" s="25">
        <v>116</v>
      </c>
      <c r="B118" s="2" t="s">
        <v>153</v>
      </c>
      <c r="C118" s="3" t="s">
        <v>7</v>
      </c>
      <c r="D118" s="41">
        <f>'Model pro stanovení NC v 1. r'!E117</f>
        <v>0</v>
      </c>
      <c r="E118" s="38">
        <f>ROUND('ceník na rok 2019'!E118*(1-'ceník na rok 2020'!$E$1),2)</f>
        <v>0</v>
      </c>
    </row>
    <row r="119" spans="1:5" ht="14.25">
      <c r="A119" s="25">
        <v>117</v>
      </c>
      <c r="B119" s="2" t="s">
        <v>154</v>
      </c>
      <c r="C119" s="3" t="s">
        <v>7</v>
      </c>
      <c r="D119" s="41">
        <f>'Model pro stanovení NC v 1. r'!E118</f>
        <v>0</v>
      </c>
      <c r="E119" s="38">
        <f>ROUND('ceník na rok 2019'!E119*(1-'ceník na rok 2020'!$E$1),2)</f>
        <v>0</v>
      </c>
    </row>
    <row r="120" spans="1:5" ht="14.25">
      <c r="A120" s="25">
        <v>118</v>
      </c>
      <c r="B120" s="2" t="s">
        <v>155</v>
      </c>
      <c r="C120" s="3" t="s">
        <v>57</v>
      </c>
      <c r="D120" s="41">
        <f>'Model pro stanovení NC v 1. r'!E119</f>
        <v>0</v>
      </c>
      <c r="E120" s="38">
        <f>ROUND('ceník na rok 2019'!E120*(1-'ceník na rok 2020'!$E$1),2)</f>
        <v>0</v>
      </c>
    </row>
    <row r="121" spans="1:5" ht="14.25">
      <c r="A121" s="25">
        <v>119</v>
      </c>
      <c r="B121" s="2" t="s">
        <v>156</v>
      </c>
      <c r="C121" s="3" t="s">
        <v>7</v>
      </c>
      <c r="D121" s="41">
        <f>'Model pro stanovení NC v 1. r'!E120</f>
        <v>0</v>
      </c>
      <c r="E121" s="38">
        <f>ROUND('ceník na rok 2019'!E121*(1-'ceník na rok 2020'!$E$1),2)</f>
        <v>0</v>
      </c>
    </row>
    <row r="122" spans="1:5" ht="14.25">
      <c r="A122" s="25">
        <v>120</v>
      </c>
      <c r="B122" s="2" t="s">
        <v>157</v>
      </c>
      <c r="C122" s="3" t="s">
        <v>7</v>
      </c>
      <c r="D122" s="41">
        <f>'Model pro stanovení NC v 1. r'!E121</f>
        <v>0</v>
      </c>
      <c r="E122" s="38">
        <f>ROUND('ceník na rok 2019'!E122*(1-'ceník na rok 2020'!$E$1),2)</f>
        <v>0</v>
      </c>
    </row>
    <row r="123" spans="1:5" ht="14.25">
      <c r="A123" s="25">
        <v>121</v>
      </c>
      <c r="B123" s="2" t="s">
        <v>158</v>
      </c>
      <c r="C123" s="3" t="s">
        <v>7</v>
      </c>
      <c r="D123" s="41">
        <f>'Model pro stanovení NC v 1. r'!E122</f>
        <v>0</v>
      </c>
      <c r="E123" s="38">
        <f>ROUND('ceník na rok 2019'!E123*(1-'ceník na rok 2020'!$E$1),2)</f>
        <v>0</v>
      </c>
    </row>
    <row r="124" spans="1:5" ht="14.25">
      <c r="A124" s="25">
        <v>122</v>
      </c>
      <c r="B124" s="2" t="s">
        <v>159</v>
      </c>
      <c r="C124" s="3" t="s">
        <v>7</v>
      </c>
      <c r="D124" s="41">
        <f>'Model pro stanovení NC v 1. r'!E123</f>
        <v>0</v>
      </c>
      <c r="E124" s="38">
        <f>ROUND('ceník na rok 2019'!E124*(1-'ceník na rok 2020'!$E$1),2)</f>
        <v>0</v>
      </c>
    </row>
    <row r="125" spans="1:5" ht="14.25">
      <c r="A125" s="25">
        <v>123</v>
      </c>
      <c r="B125" s="2" t="s">
        <v>160</v>
      </c>
      <c r="C125" s="3" t="s">
        <v>7</v>
      </c>
      <c r="D125" s="41">
        <f>'Model pro stanovení NC v 1. r'!E124</f>
        <v>0</v>
      </c>
      <c r="E125" s="38">
        <f>ROUND('ceník na rok 2019'!E125*(1-'ceník na rok 2020'!$E$1),2)</f>
        <v>0</v>
      </c>
    </row>
    <row r="126" spans="1:5" ht="14.25">
      <c r="A126" s="25">
        <v>124</v>
      </c>
      <c r="B126" s="2" t="s">
        <v>161</v>
      </c>
      <c r="C126" s="3" t="s">
        <v>6</v>
      </c>
      <c r="D126" s="41">
        <f>'Model pro stanovení NC v 1. r'!E125</f>
        <v>0</v>
      </c>
      <c r="E126" s="38">
        <f>ROUND('ceník na rok 2019'!E126*(1-'ceník na rok 2020'!$E$1),2)</f>
        <v>0</v>
      </c>
    </row>
    <row r="127" spans="1:5" ht="14.25">
      <c r="A127" s="25">
        <v>125</v>
      </c>
      <c r="B127" s="2" t="s">
        <v>162</v>
      </c>
      <c r="C127" s="3" t="s">
        <v>6</v>
      </c>
      <c r="D127" s="41">
        <f>'Model pro stanovení NC v 1. r'!E126</f>
        <v>0</v>
      </c>
      <c r="E127" s="38">
        <f>ROUND('ceník na rok 2019'!E127*(1-'ceník na rok 2020'!$E$1),2)</f>
        <v>0</v>
      </c>
    </row>
    <row r="128" spans="1:5" ht="14.25">
      <c r="A128" s="25">
        <v>126</v>
      </c>
      <c r="B128" s="2" t="s">
        <v>163</v>
      </c>
      <c r="C128" s="3" t="s">
        <v>6</v>
      </c>
      <c r="D128" s="41">
        <f>'Model pro stanovení NC v 1. r'!E127</f>
        <v>0</v>
      </c>
      <c r="E128" s="38">
        <f>ROUND('ceník na rok 2019'!E128*(1-'ceník na rok 2020'!$E$1),2)</f>
        <v>0</v>
      </c>
    </row>
    <row r="129" spans="1:5" ht="14.25">
      <c r="A129" s="25">
        <v>127</v>
      </c>
      <c r="B129" s="2" t="s">
        <v>164</v>
      </c>
      <c r="C129" s="3" t="s">
        <v>7</v>
      </c>
      <c r="D129" s="41">
        <f>'Model pro stanovení NC v 1. r'!E128</f>
        <v>0</v>
      </c>
      <c r="E129" s="38">
        <f>ROUND('ceník na rok 2019'!E129*(1-'ceník na rok 2020'!$E$1),2)</f>
        <v>0</v>
      </c>
    </row>
    <row r="130" spans="1:5" ht="14.25">
      <c r="A130" s="25">
        <v>128</v>
      </c>
      <c r="B130" s="2" t="s">
        <v>165</v>
      </c>
      <c r="C130" s="3" t="s">
        <v>7</v>
      </c>
      <c r="D130" s="41">
        <f>'Model pro stanovení NC v 1. r'!E129</f>
        <v>0</v>
      </c>
      <c r="E130" s="38">
        <f>ROUND('ceník na rok 2019'!E130*(1-'ceník na rok 2020'!$E$1),2)</f>
        <v>0</v>
      </c>
    </row>
    <row r="131" spans="1:5" ht="14.25">
      <c r="A131" s="25">
        <v>129</v>
      </c>
      <c r="B131" s="2" t="s">
        <v>166</v>
      </c>
      <c r="C131" s="3" t="s">
        <v>7</v>
      </c>
      <c r="D131" s="41">
        <f>'Model pro stanovení NC v 1. r'!E130</f>
        <v>0</v>
      </c>
      <c r="E131" s="38">
        <f>ROUND('ceník na rok 2019'!E131*(1-'ceník na rok 2020'!$E$1),2)</f>
        <v>0</v>
      </c>
    </row>
    <row r="132" spans="1:5" ht="14.25">
      <c r="A132" s="25">
        <v>130</v>
      </c>
      <c r="B132" s="2" t="s">
        <v>167</v>
      </c>
      <c r="C132" s="3" t="s">
        <v>7</v>
      </c>
      <c r="D132" s="41">
        <f>'Model pro stanovení NC v 1. r'!E131</f>
        <v>0</v>
      </c>
      <c r="E132" s="38">
        <f>ROUND('ceník na rok 2019'!E132*(1-'ceník na rok 2020'!$E$1),2)</f>
        <v>0</v>
      </c>
    </row>
    <row r="133" spans="1:5" ht="14.25">
      <c r="A133" s="25">
        <v>131</v>
      </c>
      <c r="B133" s="2" t="s">
        <v>168</v>
      </c>
      <c r="C133" s="3" t="s">
        <v>7</v>
      </c>
      <c r="D133" s="41">
        <f>'Model pro stanovení NC v 1. r'!E132</f>
        <v>0</v>
      </c>
      <c r="E133" s="38">
        <f>ROUND('ceník na rok 2019'!E133*(1-'ceník na rok 2020'!$E$1),2)</f>
        <v>0</v>
      </c>
    </row>
    <row r="134" spans="1:5" ht="14.25">
      <c r="A134" s="25">
        <v>132</v>
      </c>
      <c r="B134" s="2" t="s">
        <v>169</v>
      </c>
      <c r="C134" s="3" t="s">
        <v>7</v>
      </c>
      <c r="D134" s="41">
        <f>'Model pro stanovení NC v 1. r'!E133</f>
        <v>0</v>
      </c>
      <c r="E134" s="38">
        <f>ROUND('ceník na rok 2019'!E134*(1-'ceník na rok 2020'!$E$1),2)</f>
        <v>0</v>
      </c>
    </row>
    <row r="135" spans="1:5" ht="14.25">
      <c r="A135" s="25">
        <v>133</v>
      </c>
      <c r="B135" s="2" t="s">
        <v>170</v>
      </c>
      <c r="C135" s="3" t="s">
        <v>7</v>
      </c>
      <c r="D135" s="41">
        <f>'Model pro stanovení NC v 1. r'!E134</f>
        <v>0</v>
      </c>
      <c r="E135" s="38">
        <f>ROUND('ceník na rok 2019'!E135*(1-'ceník na rok 2020'!$E$1),2)</f>
        <v>0</v>
      </c>
    </row>
    <row r="136" spans="1:5" ht="14.25">
      <c r="A136" s="25">
        <v>134</v>
      </c>
      <c r="B136" s="2" t="s">
        <v>171</v>
      </c>
      <c r="C136" s="3" t="s">
        <v>7</v>
      </c>
      <c r="D136" s="41">
        <f>'Model pro stanovení NC v 1. r'!E135</f>
        <v>0</v>
      </c>
      <c r="E136" s="38">
        <f>ROUND('ceník na rok 2019'!E136*(1-'ceník na rok 2020'!$E$1),2)</f>
        <v>0</v>
      </c>
    </row>
    <row r="137" spans="1:5" ht="14.25">
      <c r="A137" s="25">
        <v>135</v>
      </c>
      <c r="B137" s="2" t="s">
        <v>172</v>
      </c>
      <c r="C137" s="3" t="s">
        <v>7</v>
      </c>
      <c r="D137" s="41">
        <f>'Model pro stanovení NC v 1. r'!E136</f>
        <v>0</v>
      </c>
      <c r="E137" s="38">
        <f>ROUND('ceník na rok 2019'!E137*(1-'ceník na rok 2020'!$E$1),2)</f>
        <v>0</v>
      </c>
    </row>
    <row r="138" spans="1:5" ht="14.25">
      <c r="A138" s="25">
        <v>136</v>
      </c>
      <c r="B138" s="2" t="s">
        <v>173</v>
      </c>
      <c r="C138" s="3" t="s">
        <v>7</v>
      </c>
      <c r="D138" s="41">
        <f>'Model pro stanovení NC v 1. r'!E137</f>
        <v>0</v>
      </c>
      <c r="E138" s="38">
        <f>ROUND('ceník na rok 2019'!E138*(1-'ceník na rok 2020'!$E$1),2)</f>
        <v>0</v>
      </c>
    </row>
    <row r="139" spans="1:5" ht="14.25">
      <c r="A139" s="25">
        <v>137</v>
      </c>
      <c r="B139" s="2" t="s">
        <v>174</v>
      </c>
      <c r="C139" s="3" t="s">
        <v>7</v>
      </c>
      <c r="D139" s="41">
        <f>'Model pro stanovení NC v 1. r'!E138</f>
        <v>0</v>
      </c>
      <c r="E139" s="38">
        <f>ROUND('ceník na rok 2019'!E139*(1-'ceník na rok 2020'!$E$1),2)</f>
        <v>0</v>
      </c>
    </row>
    <row r="140" spans="1:5" ht="14.25">
      <c r="A140" s="25">
        <v>138</v>
      </c>
      <c r="B140" s="2" t="s">
        <v>175</v>
      </c>
      <c r="C140" s="3" t="s">
        <v>7</v>
      </c>
      <c r="D140" s="41">
        <f>'Model pro stanovení NC v 1. r'!E139</f>
        <v>0</v>
      </c>
      <c r="E140" s="38">
        <f>ROUND('ceník na rok 2019'!E140*(1-'ceník na rok 2020'!$E$1),2)</f>
        <v>0</v>
      </c>
    </row>
    <row r="141" spans="1:5" ht="14.25">
      <c r="A141" s="25">
        <v>139</v>
      </c>
      <c r="B141" s="2" t="s">
        <v>176</v>
      </c>
      <c r="C141" s="3" t="s">
        <v>7</v>
      </c>
      <c r="D141" s="41">
        <f>'Model pro stanovení NC v 1. r'!E140</f>
        <v>0</v>
      </c>
      <c r="E141" s="38">
        <f>ROUND('ceník na rok 2019'!E141*(1-'ceník na rok 2020'!$E$1),2)</f>
        <v>0</v>
      </c>
    </row>
    <row r="142" spans="1:5" ht="14.25">
      <c r="A142" s="25">
        <v>140</v>
      </c>
      <c r="B142" s="2" t="s">
        <v>177</v>
      </c>
      <c r="C142" s="3" t="s">
        <v>7</v>
      </c>
      <c r="D142" s="41">
        <f>'Model pro stanovení NC v 1. r'!E141</f>
        <v>0</v>
      </c>
      <c r="E142" s="38">
        <f>ROUND('ceník na rok 2019'!E142*(1-'ceník na rok 2020'!$E$1),2)</f>
        <v>0</v>
      </c>
    </row>
    <row r="143" spans="1:5" ht="14.25">
      <c r="A143" s="25">
        <v>141</v>
      </c>
      <c r="B143" s="2" t="s">
        <v>178</v>
      </c>
      <c r="C143" s="3" t="s">
        <v>7</v>
      </c>
      <c r="D143" s="41">
        <f>'Model pro stanovení NC v 1. r'!E142</f>
        <v>0</v>
      </c>
      <c r="E143" s="38">
        <f>ROUND('ceník na rok 2019'!E143*(1-'ceník na rok 2020'!$E$1),2)</f>
        <v>0</v>
      </c>
    </row>
    <row r="144" spans="1:5" ht="14.25">
      <c r="A144" s="19">
        <v>142</v>
      </c>
      <c r="B144" s="2" t="s">
        <v>83</v>
      </c>
      <c r="C144" s="3" t="s">
        <v>7</v>
      </c>
      <c r="D144" s="41">
        <f>'Model pro stanovení NC v 1. r'!E143</f>
        <v>0</v>
      </c>
      <c r="E144" s="38">
        <f>ROUND('ceník na rok 2019'!E144*(1-'ceník na rok 2020'!$E$1),2)</f>
        <v>0</v>
      </c>
    </row>
    <row r="145" spans="1:5" ht="15">
      <c r="A145" s="17"/>
      <c r="B145" s="11" t="s">
        <v>1</v>
      </c>
      <c r="C145" s="12"/>
      <c r="D145" s="40"/>
      <c r="E145" s="10"/>
    </row>
    <row r="146" spans="1:5" ht="28.5">
      <c r="A146" s="19">
        <v>143</v>
      </c>
      <c r="B146" s="6" t="s">
        <v>36</v>
      </c>
      <c r="C146" s="3" t="s">
        <v>7</v>
      </c>
      <c r="D146" s="41">
        <f>'Model pro stanovení NC v 1. r'!E145</f>
        <v>0</v>
      </c>
      <c r="E146" s="38">
        <f>ROUND('ceník na rok 2019'!E146*(1-'ceník na rok 2020'!$E$1),2)</f>
        <v>0</v>
      </c>
    </row>
    <row r="147" spans="1:5" ht="14.25">
      <c r="A147" s="19">
        <v>144</v>
      </c>
      <c r="B147" s="2" t="s">
        <v>15</v>
      </c>
      <c r="C147" s="3" t="s">
        <v>6</v>
      </c>
      <c r="D147" s="41">
        <f>'Model pro stanovení NC v 1. r'!E146</f>
        <v>0</v>
      </c>
      <c r="E147" s="38">
        <f>ROUND('ceník na rok 2019'!E147*(1-'ceník na rok 2020'!$E$1),2)</f>
        <v>0</v>
      </c>
    </row>
    <row r="148" spans="1:5" ht="14.25">
      <c r="A148" s="19">
        <v>145</v>
      </c>
      <c r="B148" s="2" t="s">
        <v>38</v>
      </c>
      <c r="C148" s="3" t="s">
        <v>7</v>
      </c>
      <c r="D148" s="41">
        <f>'Model pro stanovení NC v 1. r'!E147</f>
        <v>0</v>
      </c>
      <c r="E148" s="38">
        <f>ROUND('ceník na rok 2019'!E148*(1-'ceník na rok 2020'!$E$1),2)</f>
        <v>0</v>
      </c>
    </row>
    <row r="149" spans="1:5" ht="14.25">
      <c r="A149" s="19">
        <v>146</v>
      </c>
      <c r="B149" s="2" t="s">
        <v>94</v>
      </c>
      <c r="C149" s="3" t="s">
        <v>7</v>
      </c>
      <c r="D149" s="41">
        <f>'Model pro stanovení NC v 1. r'!E148</f>
        <v>0</v>
      </c>
      <c r="E149" s="38">
        <f>ROUND('ceník na rok 2019'!E149*(1-'ceník na rok 2020'!$E$1),2)</f>
        <v>0</v>
      </c>
    </row>
    <row r="150" spans="1:5" ht="14.25">
      <c r="A150" s="19">
        <v>147</v>
      </c>
      <c r="B150" s="2" t="s">
        <v>56</v>
      </c>
      <c r="C150" s="3" t="s">
        <v>7</v>
      </c>
      <c r="D150" s="41">
        <f>'Model pro stanovení NC v 1. r'!E149</f>
        <v>0</v>
      </c>
      <c r="E150" s="38">
        <f>ROUND('ceník na rok 2019'!E150*(1-'ceník na rok 2020'!$E$1),2)</f>
        <v>0</v>
      </c>
    </row>
    <row r="151" spans="1:5" ht="14.25">
      <c r="A151" s="19">
        <v>148</v>
      </c>
      <c r="B151" s="2" t="s">
        <v>82</v>
      </c>
      <c r="C151" s="3" t="s">
        <v>59</v>
      </c>
      <c r="D151" s="41">
        <f>'Model pro stanovení NC v 1. r'!E150</f>
        <v>0</v>
      </c>
      <c r="E151" s="38">
        <f>ROUND('ceník na rok 2019'!E151*(1-'ceník na rok 2020'!$E$1),2)</f>
        <v>0</v>
      </c>
    </row>
    <row r="152" spans="1:5" ht="14.25">
      <c r="A152" s="19">
        <v>149</v>
      </c>
      <c r="B152" s="2" t="s">
        <v>81</v>
      </c>
      <c r="C152" s="3" t="s">
        <v>59</v>
      </c>
      <c r="D152" s="41">
        <f>'Model pro stanovení NC v 1. r'!E151</f>
        <v>0</v>
      </c>
      <c r="E152" s="38">
        <f>ROUND('ceník na rok 2019'!E152*(1-'ceník na rok 2020'!$E$1),2)</f>
        <v>0</v>
      </c>
    </row>
    <row r="153" spans="1:5" ht="14.25">
      <c r="A153" s="19">
        <v>150</v>
      </c>
      <c r="B153" s="2" t="s">
        <v>58</v>
      </c>
      <c r="C153" s="3" t="s">
        <v>59</v>
      </c>
      <c r="D153" s="41">
        <f>'Model pro stanovení NC v 1. r'!E152</f>
        <v>0</v>
      </c>
      <c r="E153" s="38">
        <f>ROUND('ceník na rok 2019'!E153*(1-'ceník na rok 2020'!$E$1),2)</f>
        <v>0</v>
      </c>
    </row>
    <row r="154" spans="1:5" ht="28.5">
      <c r="A154" s="19">
        <v>151</v>
      </c>
      <c r="B154" s="6" t="s">
        <v>35</v>
      </c>
      <c r="C154" s="3" t="s">
        <v>7</v>
      </c>
      <c r="D154" s="41">
        <f>'Model pro stanovení NC v 1. r'!E153</f>
        <v>0</v>
      </c>
      <c r="E154" s="38">
        <f>ROUND('ceník na rok 2019'!E154*(1-'ceník na rok 2020'!$E$1),2)</f>
        <v>0</v>
      </c>
    </row>
    <row r="155" spans="1:5" ht="14.25">
      <c r="A155" s="19">
        <v>152</v>
      </c>
      <c r="B155" s="6" t="s">
        <v>34</v>
      </c>
      <c r="C155" s="3" t="s">
        <v>7</v>
      </c>
      <c r="D155" s="41">
        <f>'Model pro stanovení NC v 1. r'!E154</f>
        <v>0</v>
      </c>
      <c r="E155" s="38">
        <f>ROUND('ceník na rok 2019'!E155*(1-'ceník na rok 2020'!$E$1),2)</f>
        <v>0</v>
      </c>
    </row>
    <row r="156" spans="1:5" ht="28.5" customHeight="1">
      <c r="A156" s="19">
        <v>153</v>
      </c>
      <c r="B156" s="6" t="s">
        <v>33</v>
      </c>
      <c r="C156" s="3" t="s">
        <v>7</v>
      </c>
      <c r="D156" s="41">
        <f>'Model pro stanovení NC v 1. r'!E155</f>
        <v>0</v>
      </c>
      <c r="E156" s="38">
        <f>ROUND('ceník na rok 2019'!E156*(1-'ceník na rok 2020'!$E$1),2)</f>
        <v>0</v>
      </c>
    </row>
    <row r="157" spans="1:5" ht="28.5">
      <c r="A157" s="19">
        <v>154</v>
      </c>
      <c r="B157" s="6" t="s">
        <v>31</v>
      </c>
      <c r="C157" s="5" t="s">
        <v>7</v>
      </c>
      <c r="D157" s="41">
        <f>'Model pro stanovení NC v 1. r'!E156</f>
        <v>0</v>
      </c>
      <c r="E157" s="38">
        <f>ROUND('ceník na rok 2019'!E157*(1-'ceník na rok 2020'!$E$1),2)</f>
        <v>0</v>
      </c>
    </row>
    <row r="158" spans="1:5" ht="28.5">
      <c r="A158" s="19">
        <v>155</v>
      </c>
      <c r="B158" s="6" t="s">
        <v>37</v>
      </c>
      <c r="C158" s="3" t="s">
        <v>7</v>
      </c>
      <c r="D158" s="41">
        <f>'Model pro stanovení NC v 1. r'!E157</f>
        <v>0</v>
      </c>
      <c r="E158" s="38">
        <f>ROUND('ceník na rok 2019'!E158*(1-'ceník na rok 2020'!$E$1),2)</f>
        <v>0</v>
      </c>
    </row>
    <row r="159" spans="1:5" ht="28.5">
      <c r="A159" s="19">
        <v>156</v>
      </c>
      <c r="B159" s="6" t="s">
        <v>32</v>
      </c>
      <c r="C159" s="3" t="s">
        <v>7</v>
      </c>
      <c r="D159" s="41">
        <f>'Model pro stanovení NC v 1. r'!E158</f>
        <v>0</v>
      </c>
      <c r="E159" s="38">
        <f>ROUND('ceník na rok 2019'!E159*(1-'ceník na rok 2020'!$E$1),2)</f>
        <v>0</v>
      </c>
    </row>
    <row r="160" spans="1:5" ht="14.25">
      <c r="A160" s="19">
        <v>157</v>
      </c>
      <c r="B160" s="7" t="s">
        <v>8</v>
      </c>
      <c r="C160" s="3" t="s">
        <v>7</v>
      </c>
      <c r="D160" s="41">
        <f>'Model pro stanovení NC v 1. r'!E159</f>
        <v>0</v>
      </c>
      <c r="E160" s="38">
        <f>ROUND('ceník na rok 2019'!E160*(1-'ceník na rok 2020'!$E$1),2)</f>
        <v>0</v>
      </c>
    </row>
    <row r="161" spans="1:5" ht="15" customHeight="1">
      <c r="A161" s="19">
        <v>158</v>
      </c>
      <c r="B161" s="2" t="s">
        <v>97</v>
      </c>
      <c r="C161" s="3" t="s">
        <v>78</v>
      </c>
      <c r="D161" s="41">
        <f>'Model pro stanovení NC v 1. r'!E160</f>
        <v>0</v>
      </c>
      <c r="E161" s="38">
        <f>ROUND('ceník na rok 2019'!E161*(1-'ceník na rok 2020'!$E$1),2)</f>
        <v>0</v>
      </c>
    </row>
    <row r="162" spans="1:5" ht="15.75" customHeight="1">
      <c r="A162" s="17"/>
      <c r="B162" s="11" t="s">
        <v>2</v>
      </c>
      <c r="C162" s="12"/>
      <c r="D162" s="40"/>
      <c r="E162" s="10"/>
    </row>
    <row r="163" spans="1:5" ht="14.25">
      <c r="A163" s="19">
        <v>159</v>
      </c>
      <c r="B163" s="2" t="s">
        <v>27</v>
      </c>
      <c r="C163" s="3" t="s">
        <v>7</v>
      </c>
      <c r="D163" s="41">
        <f>'Model pro stanovení NC v 1. r'!E162</f>
        <v>0</v>
      </c>
      <c r="E163" s="38">
        <f>ROUND('ceník na rok 2019'!E163*(1-'ceník na rok 2020'!$E$1),2)</f>
        <v>0</v>
      </c>
    </row>
    <row r="164" spans="1:5" ht="14.25">
      <c r="A164" s="25">
        <v>160</v>
      </c>
      <c r="B164" s="2" t="s">
        <v>96</v>
      </c>
      <c r="C164" s="3" t="s">
        <v>78</v>
      </c>
      <c r="D164" s="41">
        <f>'Model pro stanovení NC v 1. r'!E163</f>
        <v>0</v>
      </c>
      <c r="E164" s="38">
        <f>ROUND('ceník na rok 2019'!E164*(1-'ceník na rok 2020'!$E$1),2)</f>
        <v>0</v>
      </c>
    </row>
    <row r="165" spans="1:5" ht="15">
      <c r="A165" s="19">
        <v>161</v>
      </c>
      <c r="B165" s="14" t="s">
        <v>29</v>
      </c>
      <c r="C165" s="3" t="s">
        <v>7</v>
      </c>
      <c r="D165" s="41">
        <f>'Model pro stanovení NC v 1. r'!E164</f>
        <v>0</v>
      </c>
      <c r="E165" s="38">
        <f>ROUND('ceník na rok 2019'!E165*(1-'ceník na rok 2020'!$E$1),2)</f>
        <v>0</v>
      </c>
    </row>
    <row r="166" spans="1:5" ht="14.25">
      <c r="A166" s="19">
        <v>162</v>
      </c>
      <c r="B166" s="2" t="s">
        <v>28</v>
      </c>
      <c r="C166" s="3" t="s">
        <v>7</v>
      </c>
      <c r="D166" s="41">
        <f>'Model pro stanovení NC v 1. r'!E165</f>
        <v>0</v>
      </c>
      <c r="E166" s="38">
        <f>ROUND('ceník na rok 2019'!E166*(1-'ceník na rok 2020'!$E$1),2)</f>
        <v>0</v>
      </c>
    </row>
    <row r="167" spans="1:5" ht="14.25">
      <c r="A167" s="19">
        <v>163</v>
      </c>
      <c r="B167" s="2" t="s">
        <v>30</v>
      </c>
      <c r="C167" s="3" t="s">
        <v>7</v>
      </c>
      <c r="D167" s="41">
        <f>'Model pro stanovení NC v 1. r'!E166</f>
        <v>0</v>
      </c>
      <c r="E167" s="38">
        <f>ROUND('ceník na rok 2019'!E167*(1-'ceník na rok 2020'!$E$1),2)</f>
        <v>0</v>
      </c>
    </row>
    <row r="169" spans="1:5" ht="15">
      <c r="A169" s="8"/>
      <c r="B169" s="9"/>
      <c r="C169"/>
      <c r="D169"/>
      <c r="E169"/>
    </row>
    <row r="170" spans="1:5" ht="12.75">
      <c r="A170" s="9"/>
      <c r="B170" s="9"/>
      <c r="C170"/>
      <c r="D170"/>
      <c r="E170"/>
    </row>
    <row r="171" spans="1:5" ht="12.75">
      <c r="A171" s="9"/>
      <c r="B171" s="9"/>
      <c r="C171"/>
      <c r="D171"/>
      <c r="E171"/>
    </row>
    <row r="172" spans="1:5" ht="12.75">
      <c r="A172" s="9"/>
      <c r="B172" s="9"/>
      <c r="C172"/>
      <c r="D172"/>
      <c r="E172"/>
    </row>
    <row r="174" ht="12.75"/>
    <row r="175" ht="12.75"/>
    <row r="176" ht="12.75"/>
    <row r="177" ht="12.75"/>
  </sheetData>
  <sheetProtection/>
  <printOptions/>
  <pageMargins left="0.7" right="0.7" top="0.787401575" bottom="0.787401575" header="0.3" footer="0.3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72"/>
  <sheetViews>
    <sheetView view="pageBreakPreview" zoomScale="60" zoomScalePageLayoutView="0" workbookViewId="0" topLeftCell="A1">
      <selection activeCell="F26" sqref="F26"/>
    </sheetView>
  </sheetViews>
  <sheetFormatPr defaultColWidth="26.7109375" defaultRowHeight="12.75"/>
  <cols>
    <col min="1" max="1" width="8.57421875" style="1" bestFit="1" customWidth="1"/>
    <col min="2" max="2" width="81.421875" style="1" customWidth="1"/>
    <col min="3" max="3" width="10.28125" style="1" bestFit="1" customWidth="1"/>
    <col min="4" max="4" width="21.57421875" style="1" customWidth="1"/>
    <col min="5" max="5" width="22.7109375" style="1" customWidth="1"/>
    <col min="6" max="16384" width="26.7109375" style="1" customWidth="1"/>
  </cols>
  <sheetData>
    <row r="1" spans="1:5" ht="27.75" customHeight="1">
      <c r="A1" s="9" t="s">
        <v>188</v>
      </c>
      <c r="C1" s="9" t="s">
        <v>189</v>
      </c>
      <c r="E1" s="37">
        <f>'Model pro stanovení NC v 1. r'!C171</f>
        <v>0</v>
      </c>
    </row>
    <row r="2" spans="1:5" ht="50.25" customHeight="1">
      <c r="A2" s="13" t="s">
        <v>3</v>
      </c>
      <c r="B2" s="14" t="s">
        <v>0</v>
      </c>
      <c r="C2" s="15" t="s">
        <v>5</v>
      </c>
      <c r="D2" s="16" t="s">
        <v>9</v>
      </c>
      <c r="E2" s="16" t="s">
        <v>41</v>
      </c>
    </row>
    <row r="3" spans="1:5" ht="14.25">
      <c r="A3" s="19">
        <v>1</v>
      </c>
      <c r="B3" s="6" t="s">
        <v>44</v>
      </c>
      <c r="C3" s="3" t="s">
        <v>45</v>
      </c>
      <c r="D3" s="41">
        <f>'Model pro stanovení NC v 1. r'!E2</f>
        <v>0</v>
      </c>
      <c r="E3" s="38">
        <f>ROUND('ceník na rok 2020'!E3*(1-'ceník na rok 2020'!$E$1),2)</f>
        <v>0</v>
      </c>
    </row>
    <row r="4" spans="1:5" ht="14.25">
      <c r="A4" s="19">
        <v>2</v>
      </c>
      <c r="B4" s="6" t="s">
        <v>61</v>
      </c>
      <c r="C4" s="3" t="s">
        <v>6</v>
      </c>
      <c r="D4" s="41">
        <f>'Model pro stanovení NC v 1. r'!E3</f>
        <v>0</v>
      </c>
      <c r="E4" s="38">
        <f>ROUND('ceník na rok 2020'!E4*(1-'ceník na rok 2020'!$E$1),2)</f>
        <v>0</v>
      </c>
    </row>
    <row r="5" spans="1:5" ht="14.25">
      <c r="A5" s="21">
        <v>3</v>
      </c>
      <c r="B5" s="6" t="s">
        <v>98</v>
      </c>
      <c r="C5" s="3" t="s">
        <v>57</v>
      </c>
      <c r="D5" s="41">
        <f>'Model pro stanovení NC v 1. r'!E4</f>
        <v>0</v>
      </c>
      <c r="E5" s="38">
        <f>ROUND('ceník na rok 2020'!E5*(1-'ceník na rok 2020'!$E$1),2)</f>
        <v>0</v>
      </c>
    </row>
    <row r="6" spans="1:5" ht="14.25">
      <c r="A6" s="19">
        <v>4</v>
      </c>
      <c r="B6" s="2" t="s">
        <v>99</v>
      </c>
      <c r="C6" s="3" t="s">
        <v>7</v>
      </c>
      <c r="D6" s="41">
        <f>'Model pro stanovení NC v 1. r'!E5</f>
        <v>0</v>
      </c>
      <c r="E6" s="38">
        <f>ROUND('ceník na rok 2020'!E6*(1-'ceník na rok 2020'!$E$1),2)</f>
        <v>0</v>
      </c>
    </row>
    <row r="7" spans="1:5" ht="14.25">
      <c r="A7" s="19">
        <v>5</v>
      </c>
      <c r="B7" s="2" t="s">
        <v>100</v>
      </c>
      <c r="C7" s="3" t="s">
        <v>7</v>
      </c>
      <c r="D7" s="41">
        <f>'Model pro stanovení NC v 1. r'!E6</f>
        <v>0</v>
      </c>
      <c r="E7" s="38">
        <f>ROUND('ceník na rok 2020'!E7*(1-'ceník na rok 2020'!$E$1),2)</f>
        <v>0</v>
      </c>
    </row>
    <row r="8" spans="1:5" ht="14.25">
      <c r="A8" s="19">
        <v>6</v>
      </c>
      <c r="B8" s="2" t="s">
        <v>101</v>
      </c>
      <c r="C8" s="3" t="s">
        <v>7</v>
      </c>
      <c r="D8" s="41">
        <f>'Model pro stanovení NC v 1. r'!E7</f>
        <v>0</v>
      </c>
      <c r="E8" s="38">
        <f>ROUND('ceník na rok 2020'!E8*(1-'ceník na rok 2020'!$E$1),2)</f>
        <v>0</v>
      </c>
    </row>
    <row r="9" spans="1:5" ht="14.25">
      <c r="A9" s="19">
        <v>7</v>
      </c>
      <c r="B9" s="2" t="s">
        <v>39</v>
      </c>
      <c r="C9" s="3" t="s">
        <v>7</v>
      </c>
      <c r="D9" s="41">
        <f>'Model pro stanovení NC v 1. r'!E8</f>
        <v>0</v>
      </c>
      <c r="E9" s="38">
        <f>ROUND('ceník na rok 2020'!E9*(1-'ceník na rok 2020'!$E$1),2)</f>
        <v>0</v>
      </c>
    </row>
    <row r="10" spans="1:5" ht="14.25">
      <c r="A10" s="19">
        <v>8</v>
      </c>
      <c r="B10" s="2" t="s">
        <v>102</v>
      </c>
      <c r="C10" s="3" t="s">
        <v>7</v>
      </c>
      <c r="D10" s="41">
        <f>'Model pro stanovení NC v 1. r'!E9</f>
        <v>0</v>
      </c>
      <c r="E10" s="38">
        <f>ROUND('ceník na rok 2020'!E10*(1-'ceník na rok 2020'!$E$1),2)</f>
        <v>0</v>
      </c>
    </row>
    <row r="11" spans="1:5" ht="14.25">
      <c r="A11" s="19">
        <v>9</v>
      </c>
      <c r="B11" s="2" t="s">
        <v>103</v>
      </c>
      <c r="C11" s="3" t="s">
        <v>7</v>
      </c>
      <c r="D11" s="41">
        <f>'Model pro stanovení NC v 1. r'!E10</f>
        <v>0</v>
      </c>
      <c r="E11" s="38">
        <f>ROUND('ceník na rok 2020'!E11*(1-'ceník na rok 2020'!$E$1),2)</f>
        <v>0</v>
      </c>
    </row>
    <row r="12" spans="1:5" ht="14.25">
      <c r="A12" s="19">
        <v>10</v>
      </c>
      <c r="B12" s="2" t="s">
        <v>104</v>
      </c>
      <c r="C12" s="3" t="s">
        <v>7</v>
      </c>
      <c r="D12" s="41">
        <f>'Model pro stanovení NC v 1. r'!E11</f>
        <v>0</v>
      </c>
      <c r="E12" s="38">
        <f>ROUND('ceník na rok 2020'!E12*(1-'ceník na rok 2020'!$E$1),2)</f>
        <v>0</v>
      </c>
    </row>
    <row r="13" spans="1:5" ht="14.25">
      <c r="A13" s="19">
        <v>11</v>
      </c>
      <c r="B13" s="2" t="s">
        <v>105</v>
      </c>
      <c r="C13" s="3" t="s">
        <v>7</v>
      </c>
      <c r="D13" s="41">
        <f>'Model pro stanovení NC v 1. r'!E12</f>
        <v>0</v>
      </c>
      <c r="E13" s="38">
        <f>ROUND('ceník na rok 2020'!E13*(1-'ceník na rok 2020'!$E$1),2)</f>
        <v>0</v>
      </c>
    </row>
    <row r="14" spans="1:5" ht="14.25">
      <c r="A14" s="19">
        <v>12</v>
      </c>
      <c r="B14" s="2" t="s">
        <v>12</v>
      </c>
      <c r="C14" s="5" t="s">
        <v>7</v>
      </c>
      <c r="D14" s="41">
        <f>'Model pro stanovení NC v 1. r'!E13</f>
        <v>0</v>
      </c>
      <c r="E14" s="38">
        <f>ROUND('ceník na rok 2020'!E14*(1-'ceník na rok 2020'!$E$1),2)</f>
        <v>0</v>
      </c>
    </row>
    <row r="15" spans="1:5" ht="14.25">
      <c r="A15" s="19">
        <v>13</v>
      </c>
      <c r="B15" s="2" t="s">
        <v>11</v>
      </c>
      <c r="C15" s="5" t="s">
        <v>7</v>
      </c>
      <c r="D15" s="41">
        <f>'Model pro stanovení NC v 1. r'!E14</f>
        <v>0</v>
      </c>
      <c r="E15" s="38">
        <f>ROUND('ceník na rok 2020'!E15*(1-'ceník na rok 2020'!$E$1),2)</f>
        <v>0</v>
      </c>
    </row>
    <row r="16" spans="1:5" ht="14.25">
      <c r="A16" s="19">
        <v>14</v>
      </c>
      <c r="B16" s="2" t="s">
        <v>10</v>
      </c>
      <c r="C16" s="3" t="s">
        <v>7</v>
      </c>
      <c r="D16" s="41">
        <f>'Model pro stanovení NC v 1. r'!E15</f>
        <v>0</v>
      </c>
      <c r="E16" s="38">
        <f>ROUND('ceník na rok 2020'!E16*(1-'ceník na rok 2020'!$E$1),2)</f>
        <v>0</v>
      </c>
    </row>
    <row r="17" spans="1:5" ht="14.25">
      <c r="A17" s="19">
        <v>15</v>
      </c>
      <c r="B17" s="2" t="s">
        <v>46</v>
      </c>
      <c r="C17" s="3" t="s">
        <v>7</v>
      </c>
      <c r="D17" s="41">
        <f>'Model pro stanovení NC v 1. r'!E16</f>
        <v>0</v>
      </c>
      <c r="E17" s="38">
        <f>ROUND('ceník na rok 2020'!E17*(1-'ceník na rok 2020'!$E$1),2)</f>
        <v>0</v>
      </c>
    </row>
    <row r="18" spans="1:5" ht="14.25">
      <c r="A18" s="19">
        <v>16</v>
      </c>
      <c r="B18" s="2" t="s">
        <v>40</v>
      </c>
      <c r="C18" s="3" t="s">
        <v>7</v>
      </c>
      <c r="D18" s="41">
        <f>'Model pro stanovení NC v 1. r'!E17</f>
        <v>0</v>
      </c>
      <c r="E18" s="38">
        <f>ROUND('ceník na rok 2020'!E18*(1-'ceník na rok 2020'!$E$1),2)</f>
        <v>0</v>
      </c>
    </row>
    <row r="19" spans="1:5" ht="14.25">
      <c r="A19" s="21">
        <v>17</v>
      </c>
      <c r="B19" s="2" t="s">
        <v>79</v>
      </c>
      <c r="C19" s="3" t="s">
        <v>7</v>
      </c>
      <c r="D19" s="41">
        <f>'Model pro stanovení NC v 1. r'!E18</f>
        <v>0</v>
      </c>
      <c r="E19" s="38">
        <f>ROUND('ceník na rok 2020'!E19*(1-'ceník na rok 2020'!$E$1),2)</f>
        <v>0</v>
      </c>
    </row>
    <row r="20" spans="1:5" ht="14.25">
      <c r="A20" s="19">
        <v>18</v>
      </c>
      <c r="B20" s="2" t="s">
        <v>50</v>
      </c>
      <c r="C20" s="5" t="s">
        <v>7</v>
      </c>
      <c r="D20" s="41">
        <f>'Model pro stanovení NC v 1. r'!E19</f>
        <v>0</v>
      </c>
      <c r="E20" s="38">
        <f>ROUND('ceník na rok 2020'!E20*(1-'ceník na rok 2020'!$E$1),2)</f>
        <v>0</v>
      </c>
    </row>
    <row r="21" spans="1:5" ht="14.25">
      <c r="A21" s="19">
        <v>19</v>
      </c>
      <c r="B21" s="2" t="s">
        <v>49</v>
      </c>
      <c r="C21" s="3" t="s">
        <v>7</v>
      </c>
      <c r="D21" s="41">
        <f>'Model pro stanovení NC v 1. r'!E20</f>
        <v>0</v>
      </c>
      <c r="E21" s="38">
        <f>ROUND('ceník na rok 2020'!E21*(1-'ceník na rok 2020'!$E$1),2)</f>
        <v>0</v>
      </c>
    </row>
    <row r="22" spans="1:5" ht="14.25">
      <c r="A22" s="19">
        <v>20</v>
      </c>
      <c r="B22" s="2" t="s">
        <v>47</v>
      </c>
      <c r="C22" s="5" t="s">
        <v>7</v>
      </c>
      <c r="D22" s="41">
        <f>'Model pro stanovení NC v 1. r'!E21</f>
        <v>0</v>
      </c>
      <c r="E22" s="38">
        <f>ROUND('ceník na rok 2020'!E22*(1-'ceník na rok 2020'!$E$1),2)</f>
        <v>0</v>
      </c>
    </row>
    <row r="23" spans="1:5" ht="14.25">
      <c r="A23" s="19">
        <v>21</v>
      </c>
      <c r="B23" s="2" t="s">
        <v>48</v>
      </c>
      <c r="C23" s="5" t="s">
        <v>7</v>
      </c>
      <c r="D23" s="41">
        <f>'Model pro stanovení NC v 1. r'!E22</f>
        <v>0</v>
      </c>
      <c r="E23" s="38">
        <f>ROUND('ceník na rok 2020'!E23*(1-'ceník na rok 2020'!$E$1),2)</f>
        <v>0</v>
      </c>
    </row>
    <row r="24" spans="1:5" ht="14.25">
      <c r="A24" s="19">
        <v>22</v>
      </c>
      <c r="B24" s="2" t="s">
        <v>51</v>
      </c>
      <c r="C24" s="5" t="s">
        <v>7</v>
      </c>
      <c r="D24" s="41">
        <f>'Model pro stanovení NC v 1. r'!E23</f>
        <v>0</v>
      </c>
      <c r="E24" s="38">
        <f>ROUND('ceník na rok 2020'!E24*(1-'ceník na rok 2020'!$E$1),2)</f>
        <v>0</v>
      </c>
    </row>
    <row r="25" spans="1:5" ht="14.25">
      <c r="A25" s="19">
        <v>23</v>
      </c>
      <c r="B25" s="2" t="s">
        <v>52</v>
      </c>
      <c r="C25" s="3" t="s">
        <v>7</v>
      </c>
      <c r="D25" s="41">
        <f>'Model pro stanovení NC v 1. r'!E24</f>
        <v>0</v>
      </c>
      <c r="E25" s="38">
        <f>ROUND('ceník na rok 2020'!E25*(1-'ceník na rok 2020'!$E$1),2)</f>
        <v>0</v>
      </c>
    </row>
    <row r="26" spans="1:5" ht="14.25">
      <c r="A26" s="19">
        <v>24</v>
      </c>
      <c r="B26" s="2" t="s">
        <v>53</v>
      </c>
      <c r="C26" s="3" t="s">
        <v>7</v>
      </c>
      <c r="D26" s="41">
        <f>'Model pro stanovení NC v 1. r'!E25</f>
        <v>0</v>
      </c>
      <c r="E26" s="38">
        <f>ROUND('ceník na rok 2020'!E26*(1-'ceník na rok 2020'!$E$1),2)</f>
        <v>0</v>
      </c>
    </row>
    <row r="27" spans="1:5" ht="14.25">
      <c r="A27" s="19">
        <v>25</v>
      </c>
      <c r="B27" s="2" t="s">
        <v>13</v>
      </c>
      <c r="C27" s="3" t="s">
        <v>7</v>
      </c>
      <c r="D27" s="41">
        <f>'Model pro stanovení NC v 1. r'!E26</f>
        <v>0</v>
      </c>
      <c r="E27" s="38">
        <f>ROUND('ceník na rok 2020'!E27*(1-'ceník na rok 2020'!$E$1),2)</f>
        <v>0</v>
      </c>
    </row>
    <row r="28" spans="1:5" ht="14.25">
      <c r="A28" s="19">
        <v>26</v>
      </c>
      <c r="B28" s="2" t="s">
        <v>54</v>
      </c>
      <c r="C28" s="3" t="s">
        <v>7</v>
      </c>
      <c r="D28" s="41">
        <f>'Model pro stanovení NC v 1. r'!E27</f>
        <v>0</v>
      </c>
      <c r="E28" s="38">
        <f>ROUND('ceník na rok 2020'!E28*(1-'ceník na rok 2020'!$E$1),2)</f>
        <v>0</v>
      </c>
    </row>
    <row r="29" spans="1:5" ht="14.25">
      <c r="A29" s="19">
        <v>27</v>
      </c>
      <c r="B29" s="2" t="s">
        <v>55</v>
      </c>
      <c r="C29" s="3" t="s">
        <v>7</v>
      </c>
      <c r="D29" s="41">
        <f>'Model pro stanovení NC v 1. r'!E28</f>
        <v>0</v>
      </c>
      <c r="E29" s="38">
        <f>ROUND('ceník na rok 2020'!E29*(1-'ceník na rok 2020'!$E$1),2)</f>
        <v>0</v>
      </c>
    </row>
    <row r="30" spans="1:5" ht="14.25">
      <c r="A30" s="19">
        <v>28</v>
      </c>
      <c r="B30" s="2" t="s">
        <v>14</v>
      </c>
      <c r="C30" s="5" t="s">
        <v>7</v>
      </c>
      <c r="D30" s="41">
        <f>'Model pro stanovení NC v 1. r'!E29</f>
        <v>0</v>
      </c>
      <c r="E30" s="38">
        <f>ROUND('ceník na rok 2020'!E30*(1-'ceník na rok 2020'!$E$1),2)</f>
        <v>0</v>
      </c>
    </row>
    <row r="31" spans="1:5" ht="14.25">
      <c r="A31" s="19">
        <v>29</v>
      </c>
      <c r="B31" s="2" t="s">
        <v>20</v>
      </c>
      <c r="C31" s="3" t="s">
        <v>7</v>
      </c>
      <c r="D31" s="41">
        <f>'Model pro stanovení NC v 1. r'!E30</f>
        <v>0</v>
      </c>
      <c r="E31" s="38">
        <f>ROUND('ceník na rok 2020'!E31*(1-'ceník na rok 2020'!$E$1),2)</f>
        <v>0</v>
      </c>
    </row>
    <row r="32" spans="1:5" ht="14.25">
      <c r="A32" s="19">
        <v>30</v>
      </c>
      <c r="B32" s="2" t="s">
        <v>17</v>
      </c>
      <c r="C32" s="5" t="s">
        <v>6</v>
      </c>
      <c r="D32" s="41">
        <f>'Model pro stanovení NC v 1. r'!E31</f>
        <v>0</v>
      </c>
      <c r="E32" s="38">
        <f>ROUND('ceník na rok 2020'!E32*(1-'ceník na rok 2020'!$E$1),2)</f>
        <v>0</v>
      </c>
    </row>
    <row r="33" spans="1:5" ht="14.25">
      <c r="A33" s="19">
        <v>31</v>
      </c>
      <c r="B33" s="2" t="s">
        <v>16</v>
      </c>
      <c r="C33" s="5" t="s">
        <v>6</v>
      </c>
      <c r="D33" s="41">
        <f>'Model pro stanovení NC v 1. r'!E32</f>
        <v>0</v>
      </c>
      <c r="E33" s="38">
        <f>ROUND('ceník na rok 2020'!E33*(1-'ceník na rok 2020'!$E$1),2)</f>
        <v>0</v>
      </c>
    </row>
    <row r="34" spans="1:5" ht="14.25">
      <c r="A34" s="19">
        <v>32</v>
      </c>
      <c r="B34" s="2" t="s">
        <v>62</v>
      </c>
      <c r="C34" s="3" t="s">
        <v>6</v>
      </c>
      <c r="D34" s="41">
        <f>'Model pro stanovení NC v 1. r'!E33</f>
        <v>0</v>
      </c>
      <c r="E34" s="38">
        <f>ROUND('ceník na rok 2020'!E34*(1-'ceník na rok 2020'!$E$1),2)</f>
        <v>0</v>
      </c>
    </row>
    <row r="35" spans="1:5" ht="14.25">
      <c r="A35" s="19">
        <v>33</v>
      </c>
      <c r="B35" s="2" t="s">
        <v>63</v>
      </c>
      <c r="C35" s="3" t="s">
        <v>6</v>
      </c>
      <c r="D35" s="41">
        <f>'Model pro stanovení NC v 1. r'!E34</f>
        <v>0</v>
      </c>
      <c r="E35" s="38">
        <f>ROUND('ceník na rok 2020'!E35*(1-'ceník na rok 2020'!$E$1),2)</f>
        <v>0</v>
      </c>
    </row>
    <row r="36" spans="1:5" ht="14.25">
      <c r="A36" s="19">
        <v>34</v>
      </c>
      <c r="B36" s="2" t="s">
        <v>21</v>
      </c>
      <c r="C36" s="3" t="s">
        <v>7</v>
      </c>
      <c r="D36" s="41">
        <f>'Model pro stanovení NC v 1. r'!E35</f>
        <v>0</v>
      </c>
      <c r="E36" s="38">
        <f>ROUND('ceník na rok 2020'!E36*(1-'ceník na rok 2020'!$E$1),2)</f>
        <v>0</v>
      </c>
    </row>
    <row r="37" spans="1:5" ht="14.25">
      <c r="A37" s="19">
        <v>35</v>
      </c>
      <c r="B37" s="2" t="s">
        <v>65</v>
      </c>
      <c r="C37" s="3" t="s">
        <v>7</v>
      </c>
      <c r="D37" s="41">
        <f>'Model pro stanovení NC v 1. r'!E36</f>
        <v>0</v>
      </c>
      <c r="E37" s="38">
        <f>ROUND('ceník na rok 2020'!E37*(1-'ceník na rok 2020'!$E$1),2)</f>
        <v>0</v>
      </c>
    </row>
    <row r="38" spans="1:5" ht="14.25">
      <c r="A38" s="19">
        <v>36</v>
      </c>
      <c r="B38" s="2" t="s">
        <v>64</v>
      </c>
      <c r="C38" s="3" t="s">
        <v>7</v>
      </c>
      <c r="D38" s="41">
        <f>'Model pro stanovení NC v 1. r'!E37</f>
        <v>0</v>
      </c>
      <c r="E38" s="38">
        <f>ROUND('ceník na rok 2020'!E38*(1-'ceník na rok 2020'!$E$1),2)</f>
        <v>0</v>
      </c>
    </row>
    <row r="39" spans="1:5" ht="14.25">
      <c r="A39" s="19">
        <v>37</v>
      </c>
      <c r="B39" s="2" t="s">
        <v>60</v>
      </c>
      <c r="C39" s="3" t="s">
        <v>57</v>
      </c>
      <c r="D39" s="41">
        <f>'Model pro stanovení NC v 1. r'!E38</f>
        <v>0</v>
      </c>
      <c r="E39" s="38">
        <f>ROUND('ceník na rok 2020'!E39*(1-'ceník na rok 2020'!$E$1),2)</f>
        <v>0</v>
      </c>
    </row>
    <row r="40" spans="1:5" ht="14.25">
      <c r="A40" s="19">
        <v>38</v>
      </c>
      <c r="B40" s="2" t="s">
        <v>66</v>
      </c>
      <c r="C40" s="3" t="s">
        <v>7</v>
      </c>
      <c r="D40" s="41">
        <f>'Model pro stanovení NC v 1. r'!E39</f>
        <v>0</v>
      </c>
      <c r="E40" s="38">
        <f>ROUND('ceník na rok 2020'!E40*(1-'ceník na rok 2020'!$E$1),2)</f>
        <v>0</v>
      </c>
    </row>
    <row r="41" spans="1:5" ht="14.25">
      <c r="A41" s="19">
        <v>39</v>
      </c>
      <c r="B41" s="2" t="s">
        <v>23</v>
      </c>
      <c r="C41" s="5" t="s">
        <v>7</v>
      </c>
      <c r="D41" s="41">
        <f>'Model pro stanovení NC v 1. r'!E40</f>
        <v>0</v>
      </c>
      <c r="E41" s="38">
        <f>ROUND('ceník na rok 2020'!E41*(1-'ceník na rok 2020'!$E$1),2)</f>
        <v>0</v>
      </c>
    </row>
    <row r="42" spans="1:5" ht="14.25">
      <c r="A42" s="19">
        <v>40</v>
      </c>
      <c r="B42" s="2" t="s">
        <v>67</v>
      </c>
      <c r="C42" s="3" t="s">
        <v>7</v>
      </c>
      <c r="D42" s="41">
        <f>'Model pro stanovení NC v 1. r'!E41</f>
        <v>0</v>
      </c>
      <c r="E42" s="38">
        <f>ROUND('ceník na rok 2020'!E42*(1-'ceník na rok 2020'!$E$1),2)</f>
        <v>0</v>
      </c>
    </row>
    <row r="43" spans="1:5" ht="14.25">
      <c r="A43" s="19">
        <v>41</v>
      </c>
      <c r="B43" s="2" t="s">
        <v>72</v>
      </c>
      <c r="C43" s="3" t="s">
        <v>7</v>
      </c>
      <c r="D43" s="41">
        <f>'Model pro stanovení NC v 1. r'!E42</f>
        <v>0</v>
      </c>
      <c r="E43" s="38">
        <f>ROUND('ceník na rok 2020'!E43*(1-'ceník na rok 2020'!$E$1),2)</f>
        <v>0</v>
      </c>
    </row>
    <row r="44" spans="1:5" ht="14.25">
      <c r="A44" s="19">
        <v>42</v>
      </c>
      <c r="B44" s="2" t="s">
        <v>73</v>
      </c>
      <c r="C44" s="3" t="s">
        <v>7</v>
      </c>
      <c r="D44" s="41">
        <f>'Model pro stanovení NC v 1. r'!E43</f>
        <v>0</v>
      </c>
      <c r="E44" s="38">
        <f>ROUND('ceník na rok 2020'!E44*(1-'ceník na rok 2020'!$E$1),2)</f>
        <v>0</v>
      </c>
    </row>
    <row r="45" spans="1:5" ht="14.25">
      <c r="A45" s="19">
        <v>43</v>
      </c>
      <c r="B45" s="2" t="s">
        <v>68</v>
      </c>
      <c r="C45" s="3" t="s">
        <v>7</v>
      </c>
      <c r="D45" s="41">
        <f>'Model pro stanovení NC v 1. r'!E44</f>
        <v>0</v>
      </c>
      <c r="E45" s="38">
        <f>ROUND('ceník na rok 2020'!E45*(1-'ceník na rok 2020'!$E$1),2)</f>
        <v>0</v>
      </c>
    </row>
    <row r="46" spans="1:5" ht="14.25">
      <c r="A46" s="19">
        <v>44</v>
      </c>
      <c r="B46" s="2" t="s">
        <v>69</v>
      </c>
      <c r="C46" s="3" t="s">
        <v>7</v>
      </c>
      <c r="D46" s="41">
        <f>'Model pro stanovení NC v 1. r'!E45</f>
        <v>0</v>
      </c>
      <c r="E46" s="38">
        <f>ROUND('ceník na rok 2020'!E46*(1-'ceník na rok 2020'!$E$1),2)</f>
        <v>0</v>
      </c>
    </row>
    <row r="47" spans="1:5" ht="14.25">
      <c r="A47" s="19">
        <v>45</v>
      </c>
      <c r="B47" s="2" t="s">
        <v>70</v>
      </c>
      <c r="C47" s="3" t="s">
        <v>7</v>
      </c>
      <c r="D47" s="41">
        <f>'Model pro stanovení NC v 1. r'!E46</f>
        <v>0</v>
      </c>
      <c r="E47" s="38">
        <f>ROUND('ceník na rok 2020'!E47*(1-'ceník na rok 2020'!$E$1),2)</f>
        <v>0</v>
      </c>
    </row>
    <row r="48" spans="1:5" ht="14.25">
      <c r="A48" s="19">
        <v>46</v>
      </c>
      <c r="B48" s="2" t="s">
        <v>71</v>
      </c>
      <c r="C48" s="3" t="s">
        <v>7</v>
      </c>
      <c r="D48" s="41">
        <f>'Model pro stanovení NC v 1. r'!E47</f>
        <v>0</v>
      </c>
      <c r="E48" s="38">
        <f>ROUND('ceník na rok 2020'!E48*(1-'ceník na rok 2020'!$E$1),2)</f>
        <v>0</v>
      </c>
    </row>
    <row r="49" spans="1:5" ht="14.25">
      <c r="A49" s="22">
        <v>47</v>
      </c>
      <c r="B49" s="2" t="s">
        <v>74</v>
      </c>
      <c r="C49" s="5" t="s">
        <v>7</v>
      </c>
      <c r="D49" s="41">
        <f>'Model pro stanovení NC v 1. r'!E48</f>
        <v>0</v>
      </c>
      <c r="E49" s="38">
        <f>ROUND('ceník na rok 2020'!E49*(1-'ceník na rok 2020'!$E$1),2)</f>
        <v>0</v>
      </c>
    </row>
    <row r="50" spans="1:5" ht="14.25">
      <c r="A50" s="19">
        <v>48</v>
      </c>
      <c r="B50" s="2" t="s">
        <v>75</v>
      </c>
      <c r="C50" s="3" t="s">
        <v>7</v>
      </c>
      <c r="D50" s="41">
        <f>'Model pro stanovení NC v 1. r'!E49</f>
        <v>0</v>
      </c>
      <c r="E50" s="38">
        <f>ROUND('ceník na rok 2020'!E50*(1-'ceník na rok 2020'!$E$1),2)</f>
        <v>0</v>
      </c>
    </row>
    <row r="51" spans="1:5" ht="14.25">
      <c r="A51" s="19">
        <v>49</v>
      </c>
      <c r="B51" s="2" t="s">
        <v>76</v>
      </c>
      <c r="C51" s="3" t="s">
        <v>7</v>
      </c>
      <c r="D51" s="41">
        <f>'Model pro stanovení NC v 1. r'!E50</f>
        <v>0</v>
      </c>
      <c r="E51" s="38">
        <f>ROUND('ceník na rok 2020'!E51*(1-'ceník na rok 2020'!$E$1),2)</f>
        <v>0</v>
      </c>
    </row>
    <row r="52" spans="1:5" ht="14.25">
      <c r="A52" s="19">
        <v>50</v>
      </c>
      <c r="B52" s="2" t="s">
        <v>77</v>
      </c>
      <c r="C52" s="3" t="s">
        <v>78</v>
      </c>
      <c r="D52" s="41">
        <f>'Model pro stanovení NC v 1. r'!E51</f>
        <v>0</v>
      </c>
      <c r="E52" s="38">
        <f>ROUND('ceník na rok 2020'!E52*(1-'ceník na rok 2020'!$E$1),2)</f>
        <v>0</v>
      </c>
    </row>
    <row r="53" spans="1:5" ht="14.25">
      <c r="A53" s="19">
        <v>51</v>
      </c>
      <c r="B53" s="2" t="s">
        <v>80</v>
      </c>
      <c r="C53" s="3" t="s">
        <v>6</v>
      </c>
      <c r="D53" s="41">
        <f>'Model pro stanovení NC v 1. r'!E52</f>
        <v>0</v>
      </c>
      <c r="E53" s="38">
        <f>ROUND('ceník na rok 2020'!E53*(1-'ceník na rok 2020'!$E$1),2)</f>
        <v>0</v>
      </c>
    </row>
    <row r="54" spans="1:5" ht="14.25">
      <c r="A54" s="19">
        <v>52</v>
      </c>
      <c r="B54" s="2" t="s">
        <v>84</v>
      </c>
      <c r="C54" s="3" t="s">
        <v>6</v>
      </c>
      <c r="D54" s="41">
        <f>'Model pro stanovení NC v 1. r'!E53</f>
        <v>0</v>
      </c>
      <c r="E54" s="38">
        <f>ROUND('ceník na rok 2020'!E54*(1-'ceník na rok 2020'!$E$1),2)</f>
        <v>0</v>
      </c>
    </row>
    <row r="55" spans="1:5" ht="14.25">
      <c r="A55" s="19">
        <v>53</v>
      </c>
      <c r="B55" s="2" t="s">
        <v>85</v>
      </c>
      <c r="C55" s="3" t="s">
        <v>57</v>
      </c>
      <c r="D55" s="41">
        <f>'Model pro stanovení NC v 1. r'!E54</f>
        <v>0</v>
      </c>
      <c r="E55" s="38">
        <f>ROUND('ceník na rok 2020'!E55*(1-'ceník na rok 2020'!$E$1),2)</f>
        <v>0</v>
      </c>
    </row>
    <row r="56" spans="1:5" ht="14.25">
      <c r="A56" s="19">
        <v>54</v>
      </c>
      <c r="B56" s="2" t="s">
        <v>86</v>
      </c>
      <c r="C56" s="3" t="s">
        <v>57</v>
      </c>
      <c r="D56" s="41">
        <f>'Model pro stanovení NC v 1. r'!E55</f>
        <v>0</v>
      </c>
      <c r="E56" s="38">
        <f>ROUND('ceník na rok 2020'!E56*(1-'ceník na rok 2020'!$E$1),2)</f>
        <v>0</v>
      </c>
    </row>
    <row r="57" spans="1:5" ht="14.25">
      <c r="A57" s="19">
        <v>55</v>
      </c>
      <c r="B57" s="2" t="s">
        <v>89</v>
      </c>
      <c r="C57" s="3" t="s">
        <v>57</v>
      </c>
      <c r="D57" s="41">
        <f>'Model pro stanovení NC v 1. r'!E56</f>
        <v>0</v>
      </c>
      <c r="E57" s="38">
        <f>ROUND('ceník na rok 2020'!E57*(1-'ceník na rok 2020'!$E$1),2)</f>
        <v>0</v>
      </c>
    </row>
    <row r="58" spans="1:5" ht="14.25">
      <c r="A58" s="25">
        <v>56</v>
      </c>
      <c r="B58" s="2" t="s">
        <v>90</v>
      </c>
      <c r="C58" s="3" t="s">
        <v>57</v>
      </c>
      <c r="D58" s="41">
        <f>'Model pro stanovení NC v 1. r'!E57</f>
        <v>0</v>
      </c>
      <c r="E58" s="38">
        <f>ROUND('ceník na rok 2020'!E58*(1-'ceník na rok 2020'!$E$1),2)</f>
        <v>0</v>
      </c>
    </row>
    <row r="59" spans="1:5" ht="14.25">
      <c r="A59" s="19">
        <v>57</v>
      </c>
      <c r="B59" s="2" t="s">
        <v>87</v>
      </c>
      <c r="C59" s="3" t="s">
        <v>78</v>
      </c>
      <c r="D59" s="41">
        <f>'Model pro stanovení NC v 1. r'!E58</f>
        <v>0</v>
      </c>
      <c r="E59" s="38">
        <f>ROUND('ceník na rok 2020'!E59*(1-'ceník na rok 2020'!$E$1),2)</f>
        <v>0</v>
      </c>
    </row>
    <row r="60" spans="1:5" ht="14.25">
      <c r="A60" s="19">
        <v>58</v>
      </c>
      <c r="B60" s="2" t="s">
        <v>88</v>
      </c>
      <c r="C60" s="3" t="s">
        <v>57</v>
      </c>
      <c r="D60" s="41">
        <f>'Model pro stanovení NC v 1. r'!E59</f>
        <v>0</v>
      </c>
      <c r="E60" s="38">
        <f>ROUND('ceník na rok 2020'!E60*(1-'ceník na rok 2020'!$E$1),2)</f>
        <v>0</v>
      </c>
    </row>
    <row r="61" spans="1:5" ht="14.25">
      <c r="A61" s="22">
        <v>59</v>
      </c>
      <c r="B61" s="2" t="s">
        <v>25</v>
      </c>
      <c r="C61" s="3" t="s">
        <v>7</v>
      </c>
      <c r="D61" s="41">
        <f>'Model pro stanovení NC v 1. r'!E60</f>
        <v>0</v>
      </c>
      <c r="E61" s="38">
        <f>ROUND('ceník na rok 2020'!E61*(1-'ceník na rok 2020'!$E$1),2)</f>
        <v>0</v>
      </c>
    </row>
    <row r="62" spans="1:5" ht="14.25">
      <c r="A62" s="19">
        <v>60</v>
      </c>
      <c r="B62" s="2" t="s">
        <v>24</v>
      </c>
      <c r="C62" s="5" t="s">
        <v>7</v>
      </c>
      <c r="D62" s="41">
        <f>'Model pro stanovení NC v 1. r'!E61</f>
        <v>0</v>
      </c>
      <c r="E62" s="38">
        <f>ROUND('ceník na rok 2020'!E62*(1-'ceník na rok 2020'!$E$1),2)</f>
        <v>0</v>
      </c>
    </row>
    <row r="63" spans="1:5" ht="14.25">
      <c r="A63" s="19">
        <v>61</v>
      </c>
      <c r="B63" s="2" t="s">
        <v>26</v>
      </c>
      <c r="C63" s="5" t="s">
        <v>7</v>
      </c>
      <c r="D63" s="41">
        <f>'Model pro stanovení NC v 1. r'!E62</f>
        <v>0</v>
      </c>
      <c r="E63" s="38">
        <f>ROUND('ceník na rok 2020'!E63*(1-'ceník na rok 2020'!$E$1),2)</f>
        <v>0</v>
      </c>
    </row>
    <row r="64" spans="1:5" ht="14.25">
      <c r="A64" s="19">
        <v>62</v>
      </c>
      <c r="B64" s="2" t="s">
        <v>91</v>
      </c>
      <c r="C64" s="3" t="s">
        <v>78</v>
      </c>
      <c r="D64" s="41">
        <f>'Model pro stanovení NC v 1. r'!E63</f>
        <v>0</v>
      </c>
      <c r="E64" s="38">
        <f>ROUND('ceník na rok 2020'!E64*(1-'ceník na rok 2020'!$E$1),2)</f>
        <v>0</v>
      </c>
    </row>
    <row r="65" spans="1:5" ht="14.25">
      <c r="A65" s="19">
        <v>63</v>
      </c>
      <c r="B65" s="2" t="s">
        <v>92</v>
      </c>
      <c r="C65" s="3" t="s">
        <v>57</v>
      </c>
      <c r="D65" s="41">
        <f>'Model pro stanovení NC v 1. r'!E64</f>
        <v>0</v>
      </c>
      <c r="E65" s="38">
        <f>ROUND('ceník na rok 2020'!E65*(1-'ceník na rok 2020'!$E$1),2)</f>
        <v>0</v>
      </c>
    </row>
    <row r="66" spans="1:5" ht="14.25">
      <c r="A66" s="19">
        <v>64</v>
      </c>
      <c r="B66" s="2" t="s">
        <v>93</v>
      </c>
      <c r="C66" s="3" t="s">
        <v>57</v>
      </c>
      <c r="D66" s="41">
        <f>'Model pro stanovení NC v 1. r'!E65</f>
        <v>0</v>
      </c>
      <c r="E66" s="38">
        <f>ROUND('ceník na rok 2020'!E66*(1-'ceník na rok 2020'!$E$1),2)</f>
        <v>0</v>
      </c>
    </row>
    <row r="67" spans="1:5" ht="14.25">
      <c r="A67" s="19">
        <v>65</v>
      </c>
      <c r="B67" s="2" t="s">
        <v>19</v>
      </c>
      <c r="C67" s="3" t="s">
        <v>7</v>
      </c>
      <c r="D67" s="41">
        <f>'Model pro stanovení NC v 1. r'!E66</f>
        <v>0</v>
      </c>
      <c r="E67" s="38">
        <f>ROUND('ceník na rok 2020'!E67*(1-'ceník na rok 2020'!$E$1),2)</f>
        <v>0</v>
      </c>
    </row>
    <row r="68" spans="1:5" ht="14.25">
      <c r="A68" s="19">
        <v>66</v>
      </c>
      <c r="B68" s="2" t="s">
        <v>18</v>
      </c>
      <c r="C68" s="3" t="s">
        <v>7</v>
      </c>
      <c r="D68" s="41">
        <f>'Model pro stanovení NC v 1. r'!E67</f>
        <v>0</v>
      </c>
      <c r="E68" s="38">
        <f>ROUND('ceník na rok 2020'!E68*(1-'ceník na rok 2020'!$E$1),2)</f>
        <v>0</v>
      </c>
    </row>
    <row r="69" spans="1:5" ht="14.25">
      <c r="A69" s="19">
        <v>67</v>
      </c>
      <c r="B69" s="2" t="s">
        <v>22</v>
      </c>
      <c r="C69" s="3" t="s">
        <v>7</v>
      </c>
      <c r="D69" s="41">
        <f>'Model pro stanovení NC v 1. r'!E68</f>
        <v>0</v>
      </c>
      <c r="E69" s="38">
        <f>ROUND('ceník na rok 2020'!E69*(1-'ceník na rok 2020'!$E$1),2)</f>
        <v>0</v>
      </c>
    </row>
    <row r="70" spans="1:5" ht="14.25">
      <c r="A70" s="25">
        <v>68</v>
      </c>
      <c r="B70" s="2" t="s">
        <v>95</v>
      </c>
      <c r="C70" s="3" t="s">
        <v>7</v>
      </c>
      <c r="D70" s="41">
        <f>'Model pro stanovení NC v 1. r'!E69</f>
        <v>0</v>
      </c>
      <c r="E70" s="38">
        <f>ROUND('ceník na rok 2020'!E70*(1-'ceník na rok 2020'!$E$1),2)</f>
        <v>0</v>
      </c>
    </row>
    <row r="71" spans="1:5" ht="14.25">
      <c r="A71" s="25">
        <v>69</v>
      </c>
      <c r="B71" s="2" t="s">
        <v>106</v>
      </c>
      <c r="C71" s="3" t="s">
        <v>57</v>
      </c>
      <c r="D71" s="41">
        <f>'Model pro stanovení NC v 1. r'!E70</f>
        <v>0</v>
      </c>
      <c r="E71" s="38">
        <f>ROUND('ceník na rok 2020'!E71*(1-'ceník na rok 2020'!$E$1),2)</f>
        <v>0</v>
      </c>
    </row>
    <row r="72" spans="1:5" ht="14.25">
      <c r="A72" s="25">
        <v>70</v>
      </c>
      <c r="B72" s="2" t="s">
        <v>107</v>
      </c>
      <c r="C72" s="3" t="s">
        <v>6</v>
      </c>
      <c r="D72" s="41">
        <f>'Model pro stanovení NC v 1. r'!E71</f>
        <v>0</v>
      </c>
      <c r="E72" s="38">
        <f>ROUND('ceník na rok 2020'!E72*(1-'ceník na rok 2020'!$E$1),2)</f>
        <v>0</v>
      </c>
    </row>
    <row r="73" spans="1:5" ht="14.25">
      <c r="A73" s="25">
        <v>71</v>
      </c>
      <c r="B73" s="2" t="s">
        <v>108</v>
      </c>
      <c r="C73" s="3" t="s">
        <v>57</v>
      </c>
      <c r="D73" s="41">
        <f>'Model pro stanovení NC v 1. r'!E72</f>
        <v>0</v>
      </c>
      <c r="E73" s="38">
        <f>ROUND('ceník na rok 2020'!E73*(1-'ceník na rok 2020'!$E$1),2)</f>
        <v>0</v>
      </c>
    </row>
    <row r="74" spans="1:5" ht="14.25">
      <c r="A74" s="25">
        <v>72</v>
      </c>
      <c r="B74" s="2" t="s">
        <v>109</v>
      </c>
      <c r="C74" s="3" t="s">
        <v>57</v>
      </c>
      <c r="D74" s="41">
        <f>'Model pro stanovení NC v 1. r'!E73</f>
        <v>0</v>
      </c>
      <c r="E74" s="38">
        <f>ROUND('ceník na rok 2020'!E74*(1-'ceník na rok 2020'!$E$1),2)</f>
        <v>0</v>
      </c>
    </row>
    <row r="75" spans="1:5" ht="14.25">
      <c r="A75" s="25">
        <v>73</v>
      </c>
      <c r="B75" s="2" t="s">
        <v>110</v>
      </c>
      <c r="C75" s="3" t="s">
        <v>7</v>
      </c>
      <c r="D75" s="41">
        <f>'Model pro stanovení NC v 1. r'!E74</f>
        <v>0</v>
      </c>
      <c r="E75" s="38">
        <f>ROUND('ceník na rok 2020'!E75*(1-'ceník na rok 2020'!$E$1),2)</f>
        <v>0</v>
      </c>
    </row>
    <row r="76" spans="1:5" ht="14.25">
      <c r="A76" s="25">
        <v>74</v>
      </c>
      <c r="B76" s="2" t="s">
        <v>111</v>
      </c>
      <c r="C76" s="3" t="s">
        <v>7</v>
      </c>
      <c r="D76" s="41">
        <f>'Model pro stanovení NC v 1. r'!E75</f>
        <v>0</v>
      </c>
      <c r="E76" s="38">
        <f>ROUND('ceník na rok 2020'!E76*(1-'ceník na rok 2020'!$E$1),2)</f>
        <v>0</v>
      </c>
    </row>
    <row r="77" spans="1:5" ht="14.25">
      <c r="A77" s="25">
        <v>75</v>
      </c>
      <c r="B77" s="2" t="s">
        <v>112</v>
      </c>
      <c r="C77" s="3" t="s">
        <v>7</v>
      </c>
      <c r="D77" s="41">
        <f>'Model pro stanovení NC v 1. r'!E76</f>
        <v>0</v>
      </c>
      <c r="E77" s="38">
        <f>ROUND('ceník na rok 2020'!E77*(1-'ceník na rok 2020'!$E$1),2)</f>
        <v>0</v>
      </c>
    </row>
    <row r="78" spans="1:5" ht="14.25">
      <c r="A78" s="25">
        <v>76</v>
      </c>
      <c r="B78" s="2" t="s">
        <v>113</v>
      </c>
      <c r="C78" s="3" t="s">
        <v>7</v>
      </c>
      <c r="D78" s="41">
        <f>'Model pro stanovení NC v 1. r'!E77</f>
        <v>0</v>
      </c>
      <c r="E78" s="38">
        <f>ROUND('ceník na rok 2020'!E78*(1-'ceník na rok 2020'!$E$1),2)</f>
        <v>0</v>
      </c>
    </row>
    <row r="79" spans="1:5" ht="14.25">
      <c r="A79" s="25">
        <v>77</v>
      </c>
      <c r="B79" s="2" t="s">
        <v>114</v>
      </c>
      <c r="C79" s="3" t="s">
        <v>7</v>
      </c>
      <c r="D79" s="41">
        <f>'Model pro stanovení NC v 1. r'!E78</f>
        <v>0</v>
      </c>
      <c r="E79" s="38">
        <f>ROUND('ceník na rok 2020'!E79*(1-'ceník na rok 2020'!$E$1),2)</f>
        <v>0</v>
      </c>
    </row>
    <row r="80" spans="1:5" ht="14.25">
      <c r="A80" s="25">
        <v>78</v>
      </c>
      <c r="B80" s="2" t="s">
        <v>115</v>
      </c>
      <c r="C80" s="3" t="s">
        <v>7</v>
      </c>
      <c r="D80" s="41">
        <f>'Model pro stanovení NC v 1. r'!E79</f>
        <v>0</v>
      </c>
      <c r="E80" s="38">
        <f>ROUND('ceník na rok 2020'!E80*(1-'ceník na rok 2020'!$E$1),2)</f>
        <v>0</v>
      </c>
    </row>
    <row r="81" spans="1:5" ht="14.25">
      <c r="A81" s="25">
        <v>79</v>
      </c>
      <c r="B81" s="2" t="s">
        <v>116</v>
      </c>
      <c r="C81" s="3" t="s">
        <v>7</v>
      </c>
      <c r="D81" s="41">
        <f>'Model pro stanovení NC v 1. r'!E80</f>
        <v>0</v>
      </c>
      <c r="E81" s="38">
        <f>ROUND('ceník na rok 2020'!E81*(1-'ceník na rok 2020'!$E$1),2)</f>
        <v>0</v>
      </c>
    </row>
    <row r="82" spans="1:5" ht="14.25">
      <c r="A82" s="25">
        <v>80</v>
      </c>
      <c r="B82" s="2" t="s">
        <v>117</v>
      </c>
      <c r="C82" s="3" t="s">
        <v>7</v>
      </c>
      <c r="D82" s="41">
        <f>'Model pro stanovení NC v 1. r'!E81</f>
        <v>0</v>
      </c>
      <c r="E82" s="38">
        <f>ROUND('ceník na rok 2020'!E82*(1-'ceník na rok 2020'!$E$1),2)</f>
        <v>0</v>
      </c>
    </row>
    <row r="83" spans="1:5" ht="14.25">
      <c r="A83" s="25">
        <v>81</v>
      </c>
      <c r="B83" s="2" t="s">
        <v>118</v>
      </c>
      <c r="C83" s="3" t="s">
        <v>7</v>
      </c>
      <c r="D83" s="41">
        <f>'Model pro stanovení NC v 1. r'!E82</f>
        <v>0</v>
      </c>
      <c r="E83" s="38">
        <f>ROUND('ceník na rok 2020'!E83*(1-'ceník na rok 2020'!$E$1),2)</f>
        <v>0</v>
      </c>
    </row>
    <row r="84" spans="1:5" ht="14.25">
      <c r="A84" s="25">
        <v>82</v>
      </c>
      <c r="B84" s="2" t="s">
        <v>119</v>
      </c>
      <c r="C84" s="3" t="s">
        <v>7</v>
      </c>
      <c r="D84" s="41">
        <f>'Model pro stanovení NC v 1. r'!E83</f>
        <v>0</v>
      </c>
      <c r="E84" s="38">
        <f>ROUND('ceník na rok 2020'!E84*(1-'ceník na rok 2020'!$E$1),2)</f>
        <v>0</v>
      </c>
    </row>
    <row r="85" spans="1:5" ht="14.25">
      <c r="A85" s="25">
        <v>83</v>
      </c>
      <c r="B85" s="2" t="s">
        <v>120</v>
      </c>
      <c r="C85" s="3" t="s">
        <v>7</v>
      </c>
      <c r="D85" s="41">
        <f>'Model pro stanovení NC v 1. r'!E84</f>
        <v>0</v>
      </c>
      <c r="E85" s="38">
        <f>ROUND('ceník na rok 2020'!E85*(1-'ceník na rok 2020'!$E$1),2)</f>
        <v>0</v>
      </c>
    </row>
    <row r="86" spans="1:5" ht="14.25">
      <c r="A86" s="25">
        <v>84</v>
      </c>
      <c r="B86" s="2" t="s">
        <v>121</v>
      </c>
      <c r="C86" s="3" t="s">
        <v>7</v>
      </c>
      <c r="D86" s="41">
        <f>'Model pro stanovení NC v 1. r'!E85</f>
        <v>0</v>
      </c>
      <c r="E86" s="38">
        <f>ROUND('ceník na rok 2020'!E86*(1-'ceník na rok 2020'!$E$1),2)</f>
        <v>0</v>
      </c>
    </row>
    <row r="87" spans="1:5" ht="14.25">
      <c r="A87" s="25">
        <v>85</v>
      </c>
      <c r="B87" s="2" t="s">
        <v>122</v>
      </c>
      <c r="C87" s="3" t="s">
        <v>6</v>
      </c>
      <c r="D87" s="41">
        <f>'Model pro stanovení NC v 1. r'!E86</f>
        <v>0</v>
      </c>
      <c r="E87" s="38">
        <f>ROUND('ceník na rok 2020'!E87*(1-'ceník na rok 2020'!$E$1),2)</f>
        <v>0</v>
      </c>
    </row>
    <row r="88" spans="1:5" ht="14.25">
      <c r="A88" s="25">
        <v>86</v>
      </c>
      <c r="B88" s="2" t="s">
        <v>123</v>
      </c>
      <c r="C88" s="3" t="s">
        <v>7</v>
      </c>
      <c r="D88" s="41">
        <f>'Model pro stanovení NC v 1. r'!E87</f>
        <v>0</v>
      </c>
      <c r="E88" s="38">
        <f>ROUND('ceník na rok 2020'!E88*(1-'ceník na rok 2020'!$E$1),2)</f>
        <v>0</v>
      </c>
    </row>
    <row r="89" spans="1:5" ht="14.25">
      <c r="A89" s="25">
        <v>87</v>
      </c>
      <c r="B89" s="2" t="s">
        <v>124</v>
      </c>
      <c r="C89" s="3" t="s">
        <v>7</v>
      </c>
      <c r="D89" s="41">
        <f>'Model pro stanovení NC v 1. r'!E88</f>
        <v>0</v>
      </c>
      <c r="E89" s="38">
        <f>ROUND('ceník na rok 2020'!E89*(1-'ceník na rok 2020'!$E$1),2)</f>
        <v>0</v>
      </c>
    </row>
    <row r="90" spans="1:5" ht="14.25">
      <c r="A90" s="25">
        <v>88</v>
      </c>
      <c r="B90" s="2" t="s">
        <v>125</v>
      </c>
      <c r="C90" s="3" t="s">
        <v>7</v>
      </c>
      <c r="D90" s="41">
        <f>'Model pro stanovení NC v 1. r'!E89</f>
        <v>0</v>
      </c>
      <c r="E90" s="38">
        <f>ROUND('ceník na rok 2020'!E90*(1-'ceník na rok 2020'!$E$1),2)</f>
        <v>0</v>
      </c>
    </row>
    <row r="91" spans="1:5" ht="14.25">
      <c r="A91" s="25">
        <v>89</v>
      </c>
      <c r="B91" s="2" t="s">
        <v>126</v>
      </c>
      <c r="C91" s="3" t="s">
        <v>6</v>
      </c>
      <c r="D91" s="41">
        <f>'Model pro stanovení NC v 1. r'!E90</f>
        <v>0</v>
      </c>
      <c r="E91" s="38">
        <f>ROUND('ceník na rok 2020'!E91*(1-'ceník na rok 2020'!$E$1),2)</f>
        <v>0</v>
      </c>
    </row>
    <row r="92" spans="1:5" ht="14.25">
      <c r="A92" s="25">
        <v>90</v>
      </c>
      <c r="B92" s="2" t="s">
        <v>127</v>
      </c>
      <c r="C92" s="3" t="s">
        <v>6</v>
      </c>
      <c r="D92" s="41">
        <f>'Model pro stanovení NC v 1. r'!E91</f>
        <v>0</v>
      </c>
      <c r="E92" s="38">
        <f>ROUND('ceník na rok 2020'!E92*(1-'ceník na rok 2020'!$E$1),2)</f>
        <v>0</v>
      </c>
    </row>
    <row r="93" spans="1:5" ht="14.25">
      <c r="A93" s="25">
        <v>91</v>
      </c>
      <c r="B93" s="2" t="s">
        <v>128</v>
      </c>
      <c r="C93" s="3" t="s">
        <v>57</v>
      </c>
      <c r="D93" s="41">
        <f>'Model pro stanovení NC v 1. r'!E92</f>
        <v>0</v>
      </c>
      <c r="E93" s="38">
        <f>ROUND('ceník na rok 2020'!E93*(1-'ceník na rok 2020'!$E$1),2)</f>
        <v>0</v>
      </c>
    </row>
    <row r="94" spans="1:5" ht="14.25">
      <c r="A94" s="25">
        <v>92</v>
      </c>
      <c r="B94" s="2" t="s">
        <v>129</v>
      </c>
      <c r="C94" s="3" t="s">
        <v>6</v>
      </c>
      <c r="D94" s="41">
        <f>'Model pro stanovení NC v 1. r'!E93</f>
        <v>0</v>
      </c>
      <c r="E94" s="38">
        <f>ROUND('ceník na rok 2020'!E94*(1-'ceník na rok 2020'!$E$1),2)</f>
        <v>0</v>
      </c>
    </row>
    <row r="95" spans="1:5" ht="14.25">
      <c r="A95" s="25">
        <v>93</v>
      </c>
      <c r="B95" s="2" t="s">
        <v>130</v>
      </c>
      <c r="C95" s="3" t="s">
        <v>57</v>
      </c>
      <c r="D95" s="41">
        <f>'Model pro stanovení NC v 1. r'!E94</f>
        <v>0</v>
      </c>
      <c r="E95" s="38">
        <f>ROUND('ceník na rok 2020'!E95*(1-'ceník na rok 2020'!$E$1),2)</f>
        <v>0</v>
      </c>
    </row>
    <row r="96" spans="1:5" ht="14.25">
      <c r="A96" s="25">
        <v>94</v>
      </c>
      <c r="B96" s="2" t="s">
        <v>131</v>
      </c>
      <c r="C96" s="3" t="s">
        <v>7</v>
      </c>
      <c r="D96" s="41">
        <f>'Model pro stanovení NC v 1. r'!E95</f>
        <v>0</v>
      </c>
      <c r="E96" s="38">
        <f>ROUND('ceník na rok 2020'!E96*(1-'ceník na rok 2020'!$E$1),2)</f>
        <v>0</v>
      </c>
    </row>
    <row r="97" spans="1:5" ht="14.25">
      <c r="A97" s="25">
        <v>95</v>
      </c>
      <c r="B97" s="2" t="s">
        <v>132</v>
      </c>
      <c r="C97" s="3" t="s">
        <v>7</v>
      </c>
      <c r="D97" s="41">
        <f>'Model pro stanovení NC v 1. r'!E96</f>
        <v>0</v>
      </c>
      <c r="E97" s="38">
        <f>ROUND('ceník na rok 2020'!E97*(1-'ceník na rok 2020'!$E$1),2)</f>
        <v>0</v>
      </c>
    </row>
    <row r="98" spans="1:5" ht="14.25">
      <c r="A98" s="25">
        <v>96</v>
      </c>
      <c r="B98" s="2" t="s">
        <v>133</v>
      </c>
      <c r="C98" s="3" t="s">
        <v>7</v>
      </c>
      <c r="D98" s="41">
        <f>'Model pro stanovení NC v 1. r'!E97</f>
        <v>0</v>
      </c>
      <c r="E98" s="38">
        <f>ROUND('ceník na rok 2020'!E98*(1-'ceník na rok 2020'!$E$1),2)</f>
        <v>0</v>
      </c>
    </row>
    <row r="99" spans="1:5" ht="14.25">
      <c r="A99" s="25">
        <v>97</v>
      </c>
      <c r="B99" s="2" t="s">
        <v>134</v>
      </c>
      <c r="C99" s="3" t="s">
        <v>7</v>
      </c>
      <c r="D99" s="41">
        <f>'Model pro stanovení NC v 1. r'!E98</f>
        <v>0</v>
      </c>
      <c r="E99" s="38">
        <f>ROUND('ceník na rok 2020'!E99*(1-'ceník na rok 2020'!$E$1),2)</f>
        <v>0</v>
      </c>
    </row>
    <row r="100" spans="1:5" ht="14.25">
      <c r="A100" s="25">
        <v>98</v>
      </c>
      <c r="B100" s="2" t="s">
        <v>135</v>
      </c>
      <c r="C100" s="3" t="s">
        <v>7</v>
      </c>
      <c r="D100" s="41">
        <f>'Model pro stanovení NC v 1. r'!E99</f>
        <v>0</v>
      </c>
      <c r="E100" s="38">
        <f>ROUND('ceník na rok 2020'!E100*(1-'ceník na rok 2020'!$E$1),2)</f>
        <v>0</v>
      </c>
    </row>
    <row r="101" spans="1:5" ht="14.25">
      <c r="A101" s="25">
        <v>99</v>
      </c>
      <c r="B101" s="2" t="s">
        <v>136</v>
      </c>
      <c r="C101" s="3" t="s">
        <v>7</v>
      </c>
      <c r="D101" s="41">
        <f>'Model pro stanovení NC v 1. r'!E100</f>
        <v>0</v>
      </c>
      <c r="E101" s="38">
        <f>ROUND('ceník na rok 2020'!E101*(1-'ceník na rok 2020'!$E$1),2)</f>
        <v>0</v>
      </c>
    </row>
    <row r="102" spans="1:5" ht="14.25">
      <c r="A102" s="25">
        <v>100</v>
      </c>
      <c r="B102" s="2" t="s">
        <v>137</v>
      </c>
      <c r="C102" s="3" t="s">
        <v>7</v>
      </c>
      <c r="D102" s="41">
        <f>'Model pro stanovení NC v 1. r'!E101</f>
        <v>0</v>
      </c>
      <c r="E102" s="38">
        <f>ROUND('ceník na rok 2020'!E102*(1-'ceník na rok 2020'!$E$1),2)</f>
        <v>0</v>
      </c>
    </row>
    <row r="103" spans="1:5" ht="14.25">
      <c r="A103" s="25">
        <v>101</v>
      </c>
      <c r="B103" s="2" t="s">
        <v>138</v>
      </c>
      <c r="C103" s="3" t="s">
        <v>7</v>
      </c>
      <c r="D103" s="41">
        <f>'Model pro stanovení NC v 1. r'!E102</f>
        <v>0</v>
      </c>
      <c r="E103" s="38">
        <f>ROUND('ceník na rok 2020'!E103*(1-'ceník na rok 2020'!$E$1),2)</f>
        <v>0</v>
      </c>
    </row>
    <row r="104" spans="1:5" ht="14.25">
      <c r="A104" s="25">
        <v>102</v>
      </c>
      <c r="B104" s="2" t="s">
        <v>139</v>
      </c>
      <c r="C104" s="3" t="s">
        <v>7</v>
      </c>
      <c r="D104" s="41">
        <f>'Model pro stanovení NC v 1. r'!E103</f>
        <v>0</v>
      </c>
      <c r="E104" s="38">
        <f>ROUND('ceník na rok 2020'!E104*(1-'ceník na rok 2020'!$E$1),2)</f>
        <v>0</v>
      </c>
    </row>
    <row r="105" spans="1:5" ht="14.25">
      <c r="A105" s="25">
        <v>103</v>
      </c>
      <c r="B105" s="2" t="s">
        <v>140</v>
      </c>
      <c r="C105" s="3" t="s">
        <v>7</v>
      </c>
      <c r="D105" s="41">
        <f>'Model pro stanovení NC v 1. r'!E104</f>
        <v>0</v>
      </c>
      <c r="E105" s="38">
        <f>ROUND('ceník na rok 2020'!E105*(1-'ceník na rok 2020'!$E$1),2)</f>
        <v>0</v>
      </c>
    </row>
    <row r="106" spans="1:5" ht="14.25">
      <c r="A106" s="25">
        <v>104</v>
      </c>
      <c r="B106" s="2" t="s">
        <v>141</v>
      </c>
      <c r="C106" s="3" t="s">
        <v>7</v>
      </c>
      <c r="D106" s="41">
        <f>'Model pro stanovení NC v 1. r'!E105</f>
        <v>0</v>
      </c>
      <c r="E106" s="38">
        <f>ROUND('ceník na rok 2020'!E106*(1-'ceník na rok 2020'!$E$1),2)</f>
        <v>0</v>
      </c>
    </row>
    <row r="107" spans="1:5" ht="14.25">
      <c r="A107" s="25">
        <v>105</v>
      </c>
      <c r="B107" s="2" t="s">
        <v>142</v>
      </c>
      <c r="C107" s="3" t="s">
        <v>7</v>
      </c>
      <c r="D107" s="41">
        <f>'Model pro stanovení NC v 1. r'!E106</f>
        <v>0</v>
      </c>
      <c r="E107" s="38">
        <f>ROUND('ceník na rok 2020'!E107*(1-'ceník na rok 2020'!$E$1),2)</f>
        <v>0</v>
      </c>
    </row>
    <row r="108" spans="1:5" ht="14.25">
      <c r="A108" s="25">
        <v>106</v>
      </c>
      <c r="B108" s="2" t="s">
        <v>143</v>
      </c>
      <c r="C108" s="3" t="s">
        <v>6</v>
      </c>
      <c r="D108" s="41">
        <f>'Model pro stanovení NC v 1. r'!E107</f>
        <v>0</v>
      </c>
      <c r="E108" s="38">
        <f>ROUND('ceník na rok 2020'!E108*(1-'ceník na rok 2020'!$E$1),2)</f>
        <v>0</v>
      </c>
    </row>
    <row r="109" spans="1:5" ht="14.25">
      <c r="A109" s="25">
        <v>107</v>
      </c>
      <c r="B109" s="2" t="s">
        <v>144</v>
      </c>
      <c r="C109" s="3" t="s">
        <v>6</v>
      </c>
      <c r="D109" s="41">
        <f>'Model pro stanovení NC v 1. r'!E108</f>
        <v>0</v>
      </c>
      <c r="E109" s="38">
        <f>ROUND('ceník na rok 2020'!E109*(1-'ceník na rok 2020'!$E$1),2)</f>
        <v>0</v>
      </c>
    </row>
    <row r="110" spans="1:5" ht="14.25">
      <c r="A110" s="25">
        <v>108</v>
      </c>
      <c r="B110" s="2" t="s">
        <v>145</v>
      </c>
      <c r="C110" s="3" t="s">
        <v>6</v>
      </c>
      <c r="D110" s="41">
        <f>'Model pro stanovení NC v 1. r'!E109</f>
        <v>0</v>
      </c>
      <c r="E110" s="38">
        <f>ROUND('ceník na rok 2020'!E110*(1-'ceník na rok 2020'!$E$1),2)</f>
        <v>0</v>
      </c>
    </row>
    <row r="111" spans="1:5" ht="14.25">
      <c r="A111" s="25">
        <v>109</v>
      </c>
      <c r="B111" s="2" t="s">
        <v>146</v>
      </c>
      <c r="C111" s="3" t="s">
        <v>57</v>
      </c>
      <c r="D111" s="41">
        <f>'Model pro stanovení NC v 1. r'!E110</f>
        <v>0</v>
      </c>
      <c r="E111" s="38">
        <f>ROUND('ceník na rok 2020'!E111*(1-'ceník na rok 2020'!$E$1),2)</f>
        <v>0</v>
      </c>
    </row>
    <row r="112" spans="1:5" ht="14.25">
      <c r="A112" s="25">
        <v>110</v>
      </c>
      <c r="B112" s="2" t="s">
        <v>147</v>
      </c>
      <c r="C112" s="3" t="s">
        <v>7</v>
      </c>
      <c r="D112" s="41">
        <f>'Model pro stanovení NC v 1. r'!E111</f>
        <v>0</v>
      </c>
      <c r="E112" s="38">
        <f>ROUND('ceník na rok 2020'!E112*(1-'ceník na rok 2020'!$E$1),2)</f>
        <v>0</v>
      </c>
    </row>
    <row r="113" spans="1:5" ht="14.25">
      <c r="A113" s="25">
        <v>111</v>
      </c>
      <c r="B113" s="2" t="s">
        <v>148</v>
      </c>
      <c r="C113" s="3" t="s">
        <v>7</v>
      </c>
      <c r="D113" s="41">
        <f>'Model pro stanovení NC v 1. r'!E112</f>
        <v>0</v>
      </c>
      <c r="E113" s="38">
        <f>ROUND('ceník na rok 2020'!E113*(1-'ceník na rok 2020'!$E$1),2)</f>
        <v>0</v>
      </c>
    </row>
    <row r="114" spans="1:5" ht="14.25">
      <c r="A114" s="25">
        <v>112</v>
      </c>
      <c r="B114" s="2" t="s">
        <v>149</v>
      </c>
      <c r="C114" s="3" t="s">
        <v>7</v>
      </c>
      <c r="D114" s="41">
        <f>'Model pro stanovení NC v 1. r'!E113</f>
        <v>0</v>
      </c>
      <c r="E114" s="38">
        <f>ROUND('ceník na rok 2020'!E114*(1-'ceník na rok 2020'!$E$1),2)</f>
        <v>0</v>
      </c>
    </row>
    <row r="115" spans="1:5" ht="14.25">
      <c r="A115" s="25">
        <v>113</v>
      </c>
      <c r="B115" s="2" t="s">
        <v>150</v>
      </c>
      <c r="C115" s="3" t="s">
        <v>7</v>
      </c>
      <c r="D115" s="41">
        <f>'Model pro stanovení NC v 1. r'!E114</f>
        <v>0</v>
      </c>
      <c r="E115" s="38">
        <f>ROUND('ceník na rok 2020'!E115*(1-'ceník na rok 2020'!$E$1),2)</f>
        <v>0</v>
      </c>
    </row>
    <row r="116" spans="1:5" ht="14.25">
      <c r="A116" s="25">
        <v>114</v>
      </c>
      <c r="B116" s="2" t="s">
        <v>151</v>
      </c>
      <c r="C116" s="3" t="s">
        <v>7</v>
      </c>
      <c r="D116" s="41">
        <f>'Model pro stanovení NC v 1. r'!E115</f>
        <v>0</v>
      </c>
      <c r="E116" s="38">
        <f>ROUND('ceník na rok 2020'!E116*(1-'ceník na rok 2020'!$E$1),2)</f>
        <v>0</v>
      </c>
    </row>
    <row r="117" spans="1:5" ht="14.25">
      <c r="A117" s="25">
        <v>115</v>
      </c>
      <c r="B117" s="2" t="s">
        <v>152</v>
      </c>
      <c r="C117" s="3" t="s">
        <v>7</v>
      </c>
      <c r="D117" s="41">
        <f>'Model pro stanovení NC v 1. r'!E116</f>
        <v>0</v>
      </c>
      <c r="E117" s="38">
        <f>ROUND('ceník na rok 2020'!E117*(1-'ceník na rok 2020'!$E$1),2)</f>
        <v>0</v>
      </c>
    </row>
    <row r="118" spans="1:5" ht="14.25">
      <c r="A118" s="25">
        <v>116</v>
      </c>
      <c r="B118" s="2" t="s">
        <v>153</v>
      </c>
      <c r="C118" s="3" t="s">
        <v>7</v>
      </c>
      <c r="D118" s="41">
        <f>'Model pro stanovení NC v 1. r'!E117</f>
        <v>0</v>
      </c>
      <c r="E118" s="38">
        <f>ROUND('ceník na rok 2020'!E118*(1-'ceník na rok 2020'!$E$1),2)</f>
        <v>0</v>
      </c>
    </row>
    <row r="119" spans="1:5" ht="14.25">
      <c r="A119" s="25">
        <v>117</v>
      </c>
      <c r="B119" s="2" t="s">
        <v>154</v>
      </c>
      <c r="C119" s="3" t="s">
        <v>7</v>
      </c>
      <c r="D119" s="41">
        <f>'Model pro stanovení NC v 1. r'!E118</f>
        <v>0</v>
      </c>
      <c r="E119" s="38">
        <f>ROUND('ceník na rok 2020'!E119*(1-'ceník na rok 2020'!$E$1),2)</f>
        <v>0</v>
      </c>
    </row>
    <row r="120" spans="1:5" ht="14.25">
      <c r="A120" s="25">
        <v>118</v>
      </c>
      <c r="B120" s="2" t="s">
        <v>155</v>
      </c>
      <c r="C120" s="3" t="s">
        <v>57</v>
      </c>
      <c r="D120" s="41">
        <f>'Model pro stanovení NC v 1. r'!E119</f>
        <v>0</v>
      </c>
      <c r="E120" s="38">
        <f>ROUND('ceník na rok 2020'!E120*(1-'ceník na rok 2020'!$E$1),2)</f>
        <v>0</v>
      </c>
    </row>
    <row r="121" spans="1:5" ht="14.25">
      <c r="A121" s="25">
        <v>119</v>
      </c>
      <c r="B121" s="2" t="s">
        <v>156</v>
      </c>
      <c r="C121" s="3" t="s">
        <v>7</v>
      </c>
      <c r="D121" s="41">
        <f>'Model pro stanovení NC v 1. r'!E120</f>
        <v>0</v>
      </c>
      <c r="E121" s="38">
        <f>ROUND('ceník na rok 2020'!E121*(1-'ceník na rok 2020'!$E$1),2)</f>
        <v>0</v>
      </c>
    </row>
    <row r="122" spans="1:5" ht="14.25">
      <c r="A122" s="25">
        <v>120</v>
      </c>
      <c r="B122" s="2" t="s">
        <v>157</v>
      </c>
      <c r="C122" s="3" t="s">
        <v>7</v>
      </c>
      <c r="D122" s="41">
        <f>'Model pro stanovení NC v 1. r'!E121</f>
        <v>0</v>
      </c>
      <c r="E122" s="38">
        <f>ROUND('ceník na rok 2020'!E122*(1-'ceník na rok 2020'!$E$1),2)</f>
        <v>0</v>
      </c>
    </row>
    <row r="123" spans="1:5" ht="14.25">
      <c r="A123" s="25">
        <v>121</v>
      </c>
      <c r="B123" s="2" t="s">
        <v>158</v>
      </c>
      <c r="C123" s="3" t="s">
        <v>7</v>
      </c>
      <c r="D123" s="41">
        <f>'Model pro stanovení NC v 1. r'!E122</f>
        <v>0</v>
      </c>
      <c r="E123" s="38">
        <f>ROUND('ceník na rok 2020'!E123*(1-'ceník na rok 2020'!$E$1),2)</f>
        <v>0</v>
      </c>
    </row>
    <row r="124" spans="1:5" ht="14.25">
      <c r="A124" s="25">
        <v>122</v>
      </c>
      <c r="B124" s="2" t="s">
        <v>159</v>
      </c>
      <c r="C124" s="3" t="s">
        <v>7</v>
      </c>
      <c r="D124" s="41">
        <f>'Model pro stanovení NC v 1. r'!E123</f>
        <v>0</v>
      </c>
      <c r="E124" s="38">
        <f>ROUND('ceník na rok 2020'!E124*(1-'ceník na rok 2020'!$E$1),2)</f>
        <v>0</v>
      </c>
    </row>
    <row r="125" spans="1:5" ht="14.25">
      <c r="A125" s="25">
        <v>123</v>
      </c>
      <c r="B125" s="2" t="s">
        <v>160</v>
      </c>
      <c r="C125" s="3" t="s">
        <v>7</v>
      </c>
      <c r="D125" s="41">
        <f>'Model pro stanovení NC v 1. r'!E124</f>
        <v>0</v>
      </c>
      <c r="E125" s="38">
        <f>ROUND('ceník na rok 2020'!E125*(1-'ceník na rok 2020'!$E$1),2)</f>
        <v>0</v>
      </c>
    </row>
    <row r="126" spans="1:5" ht="14.25">
      <c r="A126" s="25">
        <v>124</v>
      </c>
      <c r="B126" s="2" t="s">
        <v>161</v>
      </c>
      <c r="C126" s="3" t="s">
        <v>6</v>
      </c>
      <c r="D126" s="41">
        <f>'Model pro stanovení NC v 1. r'!E125</f>
        <v>0</v>
      </c>
      <c r="E126" s="38">
        <f>ROUND('ceník na rok 2020'!E126*(1-'ceník na rok 2020'!$E$1),2)</f>
        <v>0</v>
      </c>
    </row>
    <row r="127" spans="1:5" ht="14.25">
      <c r="A127" s="25">
        <v>125</v>
      </c>
      <c r="B127" s="2" t="s">
        <v>162</v>
      </c>
      <c r="C127" s="3" t="s">
        <v>6</v>
      </c>
      <c r="D127" s="41">
        <f>'Model pro stanovení NC v 1. r'!E126</f>
        <v>0</v>
      </c>
      <c r="E127" s="38">
        <f>ROUND('ceník na rok 2020'!E127*(1-'ceník na rok 2020'!$E$1),2)</f>
        <v>0</v>
      </c>
    </row>
    <row r="128" spans="1:5" ht="14.25">
      <c r="A128" s="25">
        <v>126</v>
      </c>
      <c r="B128" s="2" t="s">
        <v>163</v>
      </c>
      <c r="C128" s="3" t="s">
        <v>6</v>
      </c>
      <c r="D128" s="41">
        <f>'Model pro stanovení NC v 1. r'!E127</f>
        <v>0</v>
      </c>
      <c r="E128" s="38">
        <f>ROUND('ceník na rok 2020'!E128*(1-'ceník na rok 2020'!$E$1),2)</f>
        <v>0</v>
      </c>
    </row>
    <row r="129" spans="1:5" ht="14.25">
      <c r="A129" s="25">
        <v>127</v>
      </c>
      <c r="B129" s="2" t="s">
        <v>164</v>
      </c>
      <c r="C129" s="3" t="s">
        <v>7</v>
      </c>
      <c r="D129" s="41">
        <f>'Model pro stanovení NC v 1. r'!E128</f>
        <v>0</v>
      </c>
      <c r="E129" s="38">
        <f>ROUND('ceník na rok 2020'!E129*(1-'ceník na rok 2020'!$E$1),2)</f>
        <v>0</v>
      </c>
    </row>
    <row r="130" spans="1:5" ht="14.25">
      <c r="A130" s="25">
        <v>128</v>
      </c>
      <c r="B130" s="2" t="s">
        <v>165</v>
      </c>
      <c r="C130" s="3" t="s">
        <v>7</v>
      </c>
      <c r="D130" s="41">
        <f>'Model pro stanovení NC v 1. r'!E129</f>
        <v>0</v>
      </c>
      <c r="E130" s="38">
        <f>ROUND('ceník na rok 2020'!E130*(1-'ceník na rok 2020'!$E$1),2)</f>
        <v>0</v>
      </c>
    </row>
    <row r="131" spans="1:5" ht="14.25">
      <c r="A131" s="25">
        <v>129</v>
      </c>
      <c r="B131" s="2" t="s">
        <v>166</v>
      </c>
      <c r="C131" s="3" t="s">
        <v>7</v>
      </c>
      <c r="D131" s="41">
        <f>'Model pro stanovení NC v 1. r'!E130</f>
        <v>0</v>
      </c>
      <c r="E131" s="38">
        <f>ROUND('ceník na rok 2020'!E131*(1-'ceník na rok 2020'!$E$1),2)</f>
        <v>0</v>
      </c>
    </row>
    <row r="132" spans="1:5" ht="14.25">
      <c r="A132" s="25">
        <v>130</v>
      </c>
      <c r="B132" s="2" t="s">
        <v>167</v>
      </c>
      <c r="C132" s="3" t="s">
        <v>7</v>
      </c>
      <c r="D132" s="41">
        <f>'Model pro stanovení NC v 1. r'!E131</f>
        <v>0</v>
      </c>
      <c r="E132" s="38">
        <f>ROUND('ceník na rok 2020'!E132*(1-'ceník na rok 2020'!$E$1),2)</f>
        <v>0</v>
      </c>
    </row>
    <row r="133" spans="1:5" ht="14.25">
      <c r="A133" s="25">
        <v>131</v>
      </c>
      <c r="B133" s="2" t="s">
        <v>168</v>
      </c>
      <c r="C133" s="3" t="s">
        <v>7</v>
      </c>
      <c r="D133" s="41">
        <f>'Model pro stanovení NC v 1. r'!E132</f>
        <v>0</v>
      </c>
      <c r="E133" s="38">
        <f>ROUND('ceník na rok 2020'!E133*(1-'ceník na rok 2020'!$E$1),2)</f>
        <v>0</v>
      </c>
    </row>
    <row r="134" spans="1:5" ht="14.25">
      <c r="A134" s="25">
        <v>132</v>
      </c>
      <c r="B134" s="2" t="s">
        <v>169</v>
      </c>
      <c r="C134" s="3" t="s">
        <v>7</v>
      </c>
      <c r="D134" s="41">
        <f>'Model pro stanovení NC v 1. r'!E133</f>
        <v>0</v>
      </c>
      <c r="E134" s="38">
        <f>ROUND('ceník na rok 2020'!E134*(1-'ceník na rok 2020'!$E$1),2)</f>
        <v>0</v>
      </c>
    </row>
    <row r="135" spans="1:5" ht="14.25">
      <c r="A135" s="25">
        <v>133</v>
      </c>
      <c r="B135" s="2" t="s">
        <v>170</v>
      </c>
      <c r="C135" s="3" t="s">
        <v>7</v>
      </c>
      <c r="D135" s="41">
        <f>'Model pro stanovení NC v 1. r'!E134</f>
        <v>0</v>
      </c>
      <c r="E135" s="38">
        <f>ROUND('ceník na rok 2020'!E135*(1-'ceník na rok 2020'!$E$1),2)</f>
        <v>0</v>
      </c>
    </row>
    <row r="136" spans="1:5" ht="14.25">
      <c r="A136" s="25">
        <v>134</v>
      </c>
      <c r="B136" s="2" t="s">
        <v>171</v>
      </c>
      <c r="C136" s="3" t="s">
        <v>7</v>
      </c>
      <c r="D136" s="41">
        <f>'Model pro stanovení NC v 1. r'!E135</f>
        <v>0</v>
      </c>
      <c r="E136" s="38">
        <f>ROUND('ceník na rok 2020'!E136*(1-'ceník na rok 2020'!$E$1),2)</f>
        <v>0</v>
      </c>
    </row>
    <row r="137" spans="1:5" ht="14.25">
      <c r="A137" s="25">
        <v>135</v>
      </c>
      <c r="B137" s="2" t="s">
        <v>172</v>
      </c>
      <c r="C137" s="3" t="s">
        <v>7</v>
      </c>
      <c r="D137" s="41">
        <f>'Model pro stanovení NC v 1. r'!E136</f>
        <v>0</v>
      </c>
      <c r="E137" s="38">
        <f>ROUND('ceník na rok 2020'!E137*(1-'ceník na rok 2020'!$E$1),2)</f>
        <v>0</v>
      </c>
    </row>
    <row r="138" spans="1:5" ht="14.25">
      <c r="A138" s="25">
        <v>136</v>
      </c>
      <c r="B138" s="2" t="s">
        <v>173</v>
      </c>
      <c r="C138" s="3" t="s">
        <v>7</v>
      </c>
      <c r="D138" s="41">
        <f>'Model pro stanovení NC v 1. r'!E137</f>
        <v>0</v>
      </c>
      <c r="E138" s="38">
        <f>ROUND('ceník na rok 2020'!E138*(1-'ceník na rok 2020'!$E$1),2)</f>
        <v>0</v>
      </c>
    </row>
    <row r="139" spans="1:5" ht="14.25">
      <c r="A139" s="25">
        <v>137</v>
      </c>
      <c r="B139" s="2" t="s">
        <v>174</v>
      </c>
      <c r="C139" s="3" t="s">
        <v>7</v>
      </c>
      <c r="D139" s="41">
        <f>'Model pro stanovení NC v 1. r'!E138</f>
        <v>0</v>
      </c>
      <c r="E139" s="38">
        <f>ROUND('ceník na rok 2020'!E139*(1-'ceník na rok 2020'!$E$1),2)</f>
        <v>0</v>
      </c>
    </row>
    <row r="140" spans="1:5" ht="14.25">
      <c r="A140" s="25">
        <v>138</v>
      </c>
      <c r="B140" s="2" t="s">
        <v>175</v>
      </c>
      <c r="C140" s="3" t="s">
        <v>7</v>
      </c>
      <c r="D140" s="41">
        <f>'Model pro stanovení NC v 1. r'!E139</f>
        <v>0</v>
      </c>
      <c r="E140" s="38">
        <f>ROUND('ceník na rok 2020'!E140*(1-'ceník na rok 2020'!$E$1),2)</f>
        <v>0</v>
      </c>
    </row>
    <row r="141" spans="1:5" ht="14.25">
      <c r="A141" s="25">
        <v>139</v>
      </c>
      <c r="B141" s="2" t="s">
        <v>176</v>
      </c>
      <c r="C141" s="3" t="s">
        <v>7</v>
      </c>
      <c r="D141" s="41">
        <f>'Model pro stanovení NC v 1. r'!E140</f>
        <v>0</v>
      </c>
      <c r="E141" s="38">
        <f>ROUND('ceník na rok 2020'!E141*(1-'ceník na rok 2020'!$E$1),2)</f>
        <v>0</v>
      </c>
    </row>
    <row r="142" spans="1:5" ht="14.25">
      <c r="A142" s="25">
        <v>140</v>
      </c>
      <c r="B142" s="2" t="s">
        <v>177</v>
      </c>
      <c r="C142" s="3" t="s">
        <v>7</v>
      </c>
      <c r="D142" s="41">
        <f>'Model pro stanovení NC v 1. r'!E141</f>
        <v>0</v>
      </c>
      <c r="E142" s="38">
        <f>ROUND('ceník na rok 2020'!E142*(1-'ceník na rok 2020'!$E$1),2)</f>
        <v>0</v>
      </c>
    </row>
    <row r="143" spans="1:5" ht="14.25">
      <c r="A143" s="25">
        <v>141</v>
      </c>
      <c r="B143" s="2" t="s">
        <v>178</v>
      </c>
      <c r="C143" s="3" t="s">
        <v>7</v>
      </c>
      <c r="D143" s="41">
        <f>'Model pro stanovení NC v 1. r'!E142</f>
        <v>0</v>
      </c>
      <c r="E143" s="38">
        <f>ROUND('ceník na rok 2020'!E143*(1-'ceník na rok 2020'!$E$1),2)</f>
        <v>0</v>
      </c>
    </row>
    <row r="144" spans="1:5" ht="14.25">
      <c r="A144" s="19">
        <v>142</v>
      </c>
      <c r="B144" s="2" t="s">
        <v>83</v>
      </c>
      <c r="C144" s="3" t="s">
        <v>7</v>
      </c>
      <c r="D144" s="41">
        <f>'Model pro stanovení NC v 1. r'!E143</f>
        <v>0</v>
      </c>
      <c r="E144" s="38">
        <f>ROUND('ceník na rok 2020'!E144*(1-'ceník na rok 2020'!$E$1),2)</f>
        <v>0</v>
      </c>
    </row>
    <row r="145" spans="1:5" ht="15">
      <c r="A145" s="17"/>
      <c r="B145" s="11" t="s">
        <v>1</v>
      </c>
      <c r="C145" s="12"/>
      <c r="D145" s="40"/>
      <c r="E145" s="10"/>
    </row>
    <row r="146" spans="1:5" ht="28.5">
      <c r="A146" s="19">
        <v>143</v>
      </c>
      <c r="B146" s="6" t="s">
        <v>36</v>
      </c>
      <c r="C146" s="3" t="s">
        <v>7</v>
      </c>
      <c r="D146" s="41">
        <f>'Model pro stanovení NC v 1. r'!E145</f>
        <v>0</v>
      </c>
      <c r="E146" s="38">
        <f>ROUND('ceník na rok 2020'!E146*(1-'ceník na rok 2020'!$E$1),2)</f>
        <v>0</v>
      </c>
    </row>
    <row r="147" spans="1:5" ht="14.25">
      <c r="A147" s="19">
        <v>144</v>
      </c>
      <c r="B147" s="2" t="s">
        <v>15</v>
      </c>
      <c r="C147" s="3" t="s">
        <v>6</v>
      </c>
      <c r="D147" s="41">
        <f>'Model pro stanovení NC v 1. r'!E146</f>
        <v>0</v>
      </c>
      <c r="E147" s="38">
        <f>ROUND('ceník na rok 2020'!E147*(1-'ceník na rok 2020'!$E$1),2)</f>
        <v>0</v>
      </c>
    </row>
    <row r="148" spans="1:5" ht="14.25">
      <c r="A148" s="19">
        <v>145</v>
      </c>
      <c r="B148" s="2" t="s">
        <v>38</v>
      </c>
      <c r="C148" s="3" t="s">
        <v>7</v>
      </c>
      <c r="D148" s="41">
        <f>'Model pro stanovení NC v 1. r'!E147</f>
        <v>0</v>
      </c>
      <c r="E148" s="38">
        <f>ROUND('ceník na rok 2020'!E148*(1-'ceník na rok 2020'!$E$1),2)</f>
        <v>0</v>
      </c>
    </row>
    <row r="149" spans="1:5" ht="14.25">
      <c r="A149" s="19">
        <v>146</v>
      </c>
      <c r="B149" s="2" t="s">
        <v>94</v>
      </c>
      <c r="C149" s="3" t="s">
        <v>7</v>
      </c>
      <c r="D149" s="41">
        <f>'Model pro stanovení NC v 1. r'!E148</f>
        <v>0</v>
      </c>
      <c r="E149" s="38">
        <f>ROUND('ceník na rok 2020'!E149*(1-'ceník na rok 2020'!$E$1),2)</f>
        <v>0</v>
      </c>
    </row>
    <row r="150" spans="1:5" ht="14.25">
      <c r="A150" s="19">
        <v>147</v>
      </c>
      <c r="B150" s="2" t="s">
        <v>56</v>
      </c>
      <c r="C150" s="3" t="s">
        <v>7</v>
      </c>
      <c r="D150" s="41">
        <f>'Model pro stanovení NC v 1. r'!E149</f>
        <v>0</v>
      </c>
      <c r="E150" s="38">
        <f>ROUND('ceník na rok 2020'!E150*(1-'ceník na rok 2020'!$E$1),2)</f>
        <v>0</v>
      </c>
    </row>
    <row r="151" spans="1:5" ht="14.25">
      <c r="A151" s="19">
        <v>148</v>
      </c>
      <c r="B151" s="2" t="s">
        <v>82</v>
      </c>
      <c r="C151" s="3" t="s">
        <v>59</v>
      </c>
      <c r="D151" s="41">
        <f>'Model pro stanovení NC v 1. r'!E150</f>
        <v>0</v>
      </c>
      <c r="E151" s="38">
        <f>ROUND('ceník na rok 2020'!E151*(1-'ceník na rok 2020'!$E$1),2)</f>
        <v>0</v>
      </c>
    </row>
    <row r="152" spans="1:5" ht="14.25">
      <c r="A152" s="19">
        <v>149</v>
      </c>
      <c r="B152" s="2" t="s">
        <v>81</v>
      </c>
      <c r="C152" s="3" t="s">
        <v>59</v>
      </c>
      <c r="D152" s="41">
        <f>'Model pro stanovení NC v 1. r'!E151</f>
        <v>0</v>
      </c>
      <c r="E152" s="38">
        <f>ROUND('ceník na rok 2020'!E152*(1-'ceník na rok 2020'!$E$1),2)</f>
        <v>0</v>
      </c>
    </row>
    <row r="153" spans="1:5" ht="14.25">
      <c r="A153" s="19">
        <v>150</v>
      </c>
      <c r="B153" s="2" t="s">
        <v>58</v>
      </c>
      <c r="C153" s="3" t="s">
        <v>59</v>
      </c>
      <c r="D153" s="41">
        <f>'Model pro stanovení NC v 1. r'!E152</f>
        <v>0</v>
      </c>
      <c r="E153" s="38">
        <f>ROUND('ceník na rok 2020'!E153*(1-'ceník na rok 2020'!$E$1),2)</f>
        <v>0</v>
      </c>
    </row>
    <row r="154" spans="1:5" ht="28.5">
      <c r="A154" s="19">
        <v>151</v>
      </c>
      <c r="B154" s="6" t="s">
        <v>35</v>
      </c>
      <c r="C154" s="3" t="s">
        <v>7</v>
      </c>
      <c r="D154" s="41">
        <f>'Model pro stanovení NC v 1. r'!E153</f>
        <v>0</v>
      </c>
      <c r="E154" s="38">
        <f>ROUND('ceník na rok 2020'!E154*(1-'ceník na rok 2020'!$E$1),2)</f>
        <v>0</v>
      </c>
    </row>
    <row r="155" spans="1:5" ht="14.25">
      <c r="A155" s="19">
        <v>152</v>
      </c>
      <c r="B155" s="6" t="s">
        <v>34</v>
      </c>
      <c r="C155" s="3" t="s">
        <v>7</v>
      </c>
      <c r="D155" s="41">
        <f>'Model pro stanovení NC v 1. r'!E154</f>
        <v>0</v>
      </c>
      <c r="E155" s="38">
        <f>ROUND('ceník na rok 2020'!E155*(1-'ceník na rok 2020'!$E$1),2)</f>
        <v>0</v>
      </c>
    </row>
    <row r="156" spans="1:5" ht="28.5" customHeight="1">
      <c r="A156" s="19">
        <v>153</v>
      </c>
      <c r="B156" s="6" t="s">
        <v>33</v>
      </c>
      <c r="C156" s="3" t="s">
        <v>7</v>
      </c>
      <c r="D156" s="41">
        <f>'Model pro stanovení NC v 1. r'!E155</f>
        <v>0</v>
      </c>
      <c r="E156" s="38">
        <f>ROUND('ceník na rok 2020'!E156*(1-'ceník na rok 2020'!$E$1),2)</f>
        <v>0</v>
      </c>
    </row>
    <row r="157" spans="1:5" ht="28.5">
      <c r="A157" s="19">
        <v>154</v>
      </c>
      <c r="B157" s="6" t="s">
        <v>31</v>
      </c>
      <c r="C157" s="5" t="s">
        <v>7</v>
      </c>
      <c r="D157" s="41">
        <f>'Model pro stanovení NC v 1. r'!E156</f>
        <v>0</v>
      </c>
      <c r="E157" s="38">
        <f>ROUND('ceník na rok 2020'!E157*(1-'ceník na rok 2020'!$E$1),2)</f>
        <v>0</v>
      </c>
    </row>
    <row r="158" spans="1:5" ht="28.5">
      <c r="A158" s="19">
        <v>155</v>
      </c>
      <c r="B158" s="6" t="s">
        <v>37</v>
      </c>
      <c r="C158" s="3" t="s">
        <v>7</v>
      </c>
      <c r="D158" s="41">
        <f>'Model pro stanovení NC v 1. r'!E157</f>
        <v>0</v>
      </c>
      <c r="E158" s="38">
        <f>ROUND('ceník na rok 2020'!E158*(1-'ceník na rok 2020'!$E$1),2)</f>
        <v>0</v>
      </c>
    </row>
    <row r="159" spans="1:5" ht="28.5">
      <c r="A159" s="19">
        <v>156</v>
      </c>
      <c r="B159" s="6" t="s">
        <v>32</v>
      </c>
      <c r="C159" s="3" t="s">
        <v>7</v>
      </c>
      <c r="D159" s="41">
        <f>'Model pro stanovení NC v 1. r'!E158</f>
        <v>0</v>
      </c>
      <c r="E159" s="38">
        <f>ROUND('ceník na rok 2020'!E159*(1-'ceník na rok 2020'!$E$1),2)</f>
        <v>0</v>
      </c>
    </row>
    <row r="160" spans="1:5" ht="14.25">
      <c r="A160" s="19">
        <v>157</v>
      </c>
      <c r="B160" s="7" t="s">
        <v>8</v>
      </c>
      <c r="C160" s="3" t="s">
        <v>7</v>
      </c>
      <c r="D160" s="41">
        <f>'Model pro stanovení NC v 1. r'!E159</f>
        <v>0</v>
      </c>
      <c r="E160" s="38">
        <f>ROUND('ceník na rok 2020'!E160*(1-'ceník na rok 2020'!$E$1),2)</f>
        <v>0</v>
      </c>
    </row>
    <row r="161" spans="1:5" ht="15" customHeight="1">
      <c r="A161" s="19">
        <v>158</v>
      </c>
      <c r="B161" s="2" t="s">
        <v>97</v>
      </c>
      <c r="C161" s="3" t="s">
        <v>78</v>
      </c>
      <c r="D161" s="41">
        <f>'Model pro stanovení NC v 1. r'!E160</f>
        <v>0</v>
      </c>
      <c r="E161" s="38">
        <f>ROUND('ceník na rok 2020'!E161*(1-'ceník na rok 2020'!$E$1),2)</f>
        <v>0</v>
      </c>
    </row>
    <row r="162" spans="1:5" ht="15.75" customHeight="1">
      <c r="A162" s="17"/>
      <c r="B162" s="11" t="s">
        <v>2</v>
      </c>
      <c r="C162" s="12"/>
      <c r="D162" s="40"/>
      <c r="E162" s="10"/>
    </row>
    <row r="163" spans="1:5" ht="14.25">
      <c r="A163" s="19">
        <v>159</v>
      </c>
      <c r="B163" s="2" t="s">
        <v>27</v>
      </c>
      <c r="C163" s="3" t="s">
        <v>7</v>
      </c>
      <c r="D163" s="41">
        <f>'Model pro stanovení NC v 1. r'!E162</f>
        <v>0</v>
      </c>
      <c r="E163" s="38">
        <f>ROUND('ceník na rok 2020'!E163*(1-'ceník na rok 2020'!$E$1),2)</f>
        <v>0</v>
      </c>
    </row>
    <row r="164" spans="1:5" ht="14.25">
      <c r="A164" s="25">
        <v>160</v>
      </c>
      <c r="B164" s="2" t="s">
        <v>96</v>
      </c>
      <c r="C164" s="3" t="s">
        <v>78</v>
      </c>
      <c r="D164" s="41">
        <f>'Model pro stanovení NC v 1. r'!E163</f>
        <v>0</v>
      </c>
      <c r="E164" s="38">
        <f>ROUND('ceník na rok 2020'!E164*(1-'ceník na rok 2020'!$E$1),2)</f>
        <v>0</v>
      </c>
    </row>
    <row r="165" spans="1:5" ht="15">
      <c r="A165" s="19">
        <v>161</v>
      </c>
      <c r="B165" s="14" t="s">
        <v>29</v>
      </c>
      <c r="C165" s="3" t="s">
        <v>7</v>
      </c>
      <c r="D165" s="41">
        <f>'Model pro stanovení NC v 1. r'!E164</f>
        <v>0</v>
      </c>
      <c r="E165" s="38">
        <f>ROUND('ceník na rok 2020'!E165*(1-'ceník na rok 2020'!$E$1),2)</f>
        <v>0</v>
      </c>
    </row>
    <row r="166" spans="1:5" ht="14.25">
      <c r="A166" s="19">
        <v>162</v>
      </c>
      <c r="B166" s="2" t="s">
        <v>28</v>
      </c>
      <c r="C166" s="3" t="s">
        <v>7</v>
      </c>
      <c r="D166" s="41">
        <f>'Model pro stanovení NC v 1. r'!E165</f>
        <v>0</v>
      </c>
      <c r="E166" s="38">
        <f>ROUND('ceník na rok 2020'!E166*(1-'ceník na rok 2020'!$E$1),2)</f>
        <v>0</v>
      </c>
    </row>
    <row r="167" spans="1:5" ht="14.25">
      <c r="A167" s="19">
        <v>163</v>
      </c>
      <c r="B167" s="2" t="s">
        <v>30</v>
      </c>
      <c r="C167" s="3" t="s">
        <v>7</v>
      </c>
      <c r="D167" s="41">
        <f>'Model pro stanovení NC v 1. r'!E166</f>
        <v>0</v>
      </c>
      <c r="E167" s="38">
        <f>ROUND('ceník na rok 2020'!E167*(1-'ceník na rok 2020'!$E$1),2)</f>
        <v>0</v>
      </c>
    </row>
    <row r="169" spans="1:5" ht="15">
      <c r="A169" s="8"/>
      <c r="B169" s="9"/>
      <c r="C169"/>
      <c r="D169"/>
      <c r="E169"/>
    </row>
    <row r="170" spans="1:5" ht="12.75">
      <c r="A170" s="9"/>
      <c r="B170" s="9"/>
      <c r="C170"/>
      <c r="D170"/>
      <c r="E170"/>
    </row>
    <row r="171" spans="1:5" ht="12.75">
      <c r="A171" s="9"/>
      <c r="B171" s="9"/>
      <c r="C171"/>
      <c r="D171"/>
      <c r="E171"/>
    </row>
    <row r="172" spans="1:5" ht="12.75">
      <c r="A172" s="9"/>
      <c r="B172" s="9"/>
      <c r="C172"/>
      <c r="D172"/>
      <c r="E172"/>
    </row>
    <row r="174" ht="12.75"/>
    <row r="175" ht="12.75"/>
    <row r="176" ht="12.75"/>
    <row r="177" ht="12.75"/>
  </sheetData>
  <sheetProtection/>
  <printOptions/>
  <pageMargins left="0.7" right="0.7" top="0.787401575" bottom="0.787401575" header="0.3" footer="0.3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MBU AV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ELCOS GROUP</dc:creator>
  <cp:keywords/>
  <dc:description/>
  <cp:lastModifiedBy>Katerina Moravcova</cp:lastModifiedBy>
  <cp:lastPrinted>2017-05-19T14:08:58Z</cp:lastPrinted>
  <dcterms:created xsi:type="dcterms:W3CDTF">2012-07-23T11:30:31Z</dcterms:created>
  <dcterms:modified xsi:type="dcterms:W3CDTF">2017-11-13T11:14:55Z</dcterms:modified>
  <cp:category/>
  <cp:version/>
  <cp:contentType/>
  <cp:contentStatus/>
</cp:coreProperties>
</file>