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5255" windowHeight="7890" activeTab="0"/>
  </bookViews>
  <sheets>
    <sheet name="Část 1" sheetId="1" r:id="rId1"/>
    <sheet name="Část 2" sheetId="2" r:id="rId2"/>
  </sheets>
  <definedNames>
    <definedName name="_xlnm._FilterDatabase" localSheetId="0" hidden="1">'Část 1'!$A$1:$I$25</definedName>
    <definedName name="_Toc45886106" localSheetId="0">#REF!</definedName>
    <definedName name="Excel_BuiltIn_Print_Titles_1">'Část 1'!$B$1:$HY$1</definedName>
    <definedName name="_xlnm.Print_Area" localSheetId="0">'Část 1'!$A$1:$H$25</definedName>
    <definedName name="_xlnm.Print_Titles" localSheetId="0">'Část 1'!$1:$1</definedName>
  </definedNames>
  <calcPr calcId="162913"/>
  <extLst/>
</workbook>
</file>

<file path=xl/sharedStrings.xml><?xml version="1.0" encoding="utf-8"?>
<sst xmlns="http://schemas.openxmlformats.org/spreadsheetml/2006/main" count="178" uniqueCount="92">
  <si>
    <t>poř.č.</t>
  </si>
  <si>
    <t>název</t>
  </si>
  <si>
    <t>dle rozpočtu</t>
  </si>
  <si>
    <t>popis (minimální parametry)</t>
  </si>
  <si>
    <t>množstevní jednotka</t>
  </si>
  <si>
    <t>Cena za jednotku/ Kč bez DPH</t>
  </si>
  <si>
    <t>počet</t>
  </si>
  <si>
    <t>cena celkem / Kč bez DPH</t>
  </si>
  <si>
    <t>úplný výčet zařízení a jejich dílčích částí s přesným obchodním označením výrobce (objednací kód).</t>
  </si>
  <si>
    <t xml:space="preserve"> </t>
  </si>
  <si>
    <t xml:space="preserve">Místnost 3.16 AV komponenty - učebna
</t>
  </si>
  <si>
    <t>PTZ Kamera</t>
  </si>
  <si>
    <t>A1.1.2.3
A1.2.4.5</t>
  </si>
  <si>
    <r>
      <t>PTZ kamera, minimální technické parametry: 12x zoom (10x Digitální), NDI HX, SDI, HDMI, RS, Full HD 50/60p, černá, 1/2.8 inch high quality CMOS sensor, dvojitý výstupní stream, podpora NDI HX,ONVIF,RTSP,RTMP protokolů a také podpora RTMP push mode, jdenoduché steamování na media server (Wowza,FMS), Min. osvětlení:  0,5 Lux při F1.8 AGC On, ohnisko objektivu: f3,9 - f46,8mm, Horizontální úhel záběru: 72,5°(wide) - 6,3°(tele), světelnost objektivu: F1.6 - F3,5, video výstupy: NDI HX, SDI, HDMI, LAN (RJ45), audio Jack 3,5. Řízení: RS232, Visca, počet presetů min. 255</t>
    </r>
    <r>
      <rPr>
        <strike/>
        <sz val="10"/>
        <rFont val="Arial"/>
        <family val="2"/>
      </rPr>
      <t xml:space="preserve">, </t>
    </r>
    <r>
      <rPr>
        <sz val="10"/>
        <rFont val="Arial"/>
        <family val="2"/>
      </rPr>
      <t>Napájení: 12 V DC</t>
    </r>
  </si>
  <si>
    <t>ks</t>
  </si>
  <si>
    <t>Držák kamery</t>
  </si>
  <si>
    <t>Nástěnný držák kamery černý - kovová instalace na zeď pro PTZ kamery, hloubka/délka (od zdi na okraj konzoly) min 26 cm, výška 8 cm, průměr otvoru pro kabeláž 45mm, součástí je gumová podložka, 2 čepy proti otočení a šroub 1/4" pro připevnění kamery</t>
  </si>
  <si>
    <t>Switch 30 portů</t>
  </si>
  <si>
    <t>A1.1.2.1</t>
  </si>
  <si>
    <t>Switch 30 portů, minimální technické parametry: 26x 1G PoE+  (30W/port), (celková zátěž 480W), 4x SFP+10G, managed Switch, AV Optimalizace, podpora audio Dante, Q-SYS, AES67, video NDI, PTZ kamery, podpora JUMBO FRAME, kapacita routing/switching 132 Gbps, USB-C konzole, hlučnost do 42dB při 25ºC,</t>
  </si>
  <si>
    <t>Mediální stanice</t>
  </si>
  <si>
    <t xml:space="preserve">Mediální stanice, minimální technické parametry: 4x vstup NDI-HX/HDMI video, záznam, streaming, 1T HDD, 4x HDMI, 1x RJ-45 (IP kamery nebo IP / NDI HX streamy), maximum 4 kanály synchronizovaného záznamu z: HDMI až 4 kanály, FullHD síťové zdroje až 4 kanály, rozlišení: max 1080p60, Komprese   H.264 / AVC, max. 60fps. Audio Vstupy: Jack 3.5 + HDMI embeddovaný zvuk 4 kanály, komprese audio: AAC-LC / 80kbps-320kbps, výstupní rozlišení: HDMI 1080p60, audio výstup:  3,5mm stereo jack 1 kanál, HDMI 2 kanál, kompatibilní vstupní protokoly  RTSP, RTP, RTMP, NDI HX, záznam na přední USB, napájení  12V </t>
  </si>
  <si>
    <t>Monitor dotykový LCD 21"</t>
  </si>
  <si>
    <t>21,5" dotykový monitor LED podsvícení, 10bodová dotyková obrazovka, 178°/178° pozorovací úhel, poměr stran 16:9,  širokoúhlý 1920 x 1080 Full HD displej s tvrzeným sklem (Tvrdost 7H), 80 000 000:1 aktivní kontrast, HDMI + DP + VGA vstupy, vestavěné stereo reproduktory.  Možnost montáže na stěnu (VESA), ergonomický Smart nastavitelný stojan. Úhel: 15°~70°, kompatibilní s Raspberry Pi3 Model B (volitelně), orientace displeje na šířku, na výšku.</t>
  </si>
  <si>
    <t>Obousměrný převodník HDMI / NDI</t>
  </si>
  <si>
    <t>A1.2.4.6</t>
  </si>
  <si>
    <t>Obousměrný převodník: HDMI/NDI/NDI HX s funkcí loopout, konvertování USB kamery na IP/NDI, interkomem, Tally, PoE, PTZ ovládáním, Bi-directional (2 režimy: Enkodér nebo Dekodér), vestavěný displej, HDMI 2.0 Vstup, USB 3.0 vstup pro webkamery až 4K
HDMI Výstup (nebo loop vstupního signálu), USB webkamera výstup USB-C, 2x RJ-45 vstup/výstup, rozlišení: 4K60, a menší, NDI 5.0: Full NDI, NDI HX současné streamy, 10bit barvy s NDI HX, YCbCr 4:2:2, NDI end-to-end zpoždění pod 80ms, NDI HX end-to-end (2x N60) pod 50ms, kompatiblita se střižnami TriCaster, vMix, OBS a dalšími, napájení pomocí PoE, kompatibilita s externím tally světlem, případně displej může sloužit jako tally světlo, možnost montáže na kameru, do racku, ovládání PTZ kamer pomocí USB/ethernet</t>
  </si>
  <si>
    <t>Mikrofoní pole</t>
  </si>
  <si>
    <r>
      <t>Liniov</t>
    </r>
    <r>
      <rPr>
        <sz val="10"/>
        <color rgb="FFFF0000"/>
        <rFont val="Arial"/>
        <family val="2"/>
      </rPr>
      <t>é</t>
    </r>
    <r>
      <rPr>
        <sz val="10"/>
        <color indexed="8"/>
        <rFont val="Arial"/>
        <family val="2"/>
      </rPr>
      <t xml:space="preserve"> mikrofoní pole 60 cm, s možností instalace kdekoli v konferenčním prostoru, Autofocus technologie, pokročilé DSP umožňuje automatické míchání, potlačení akustické ozvěny, redukci šumu a automatické řízení zisku. Frekvenční odezva 100 Hz až 20 kHz, Vzorkovací frekvence 48 kHz, Bitová hloubka 24 bit, Citlivost při 1 kHz –7,4 dBFS/Pa,  Celkem 6 kanálů (4 nezávislé přenosové kanály, 1 výstup Automix, 1 AEC reference v kanálu), napájení PoE, stavové LED s konfigurovatelnými barvami a jasem, kompatibilní s Dante &amp; AES67 audio síťovými protokoly, konektor RJ45, Spotřeba energie 10 W max, ovládací software a software pro vzdálenou správu a odstraňování problémů</t>
    </r>
  </si>
  <si>
    <t>Audio DSP Processor</t>
  </si>
  <si>
    <t xml:space="preserve">DSP audio processor s funkcí potlačení ozvěny, redukce šumu a automatického řízení zisku až pro 8 kanálů Dante, 10 vstupních kanálů Dante, 2 výstupní kanály, 14 x 6 maticový směšovač, připojení Ethernet, 2 analogové audio vstupy / 2 výstupy, USB 2.0, Jack 3,5 mm, napájení přes Ethernet plus (PoE+), konfigurační software. </t>
  </si>
  <si>
    <t>Aktivní DANTE reproduktor</t>
  </si>
  <si>
    <t>Aktivní instalační dvoupásmový reproduktor s připojením po UTP, trvalý SPL 91dB, krátkodobý SPL 96dB, špičkový SPL přes 100dB, Frekvenční odezva 74Hz - 20kHz pro pokles +- 2,5dB, Průměr 76mm basového měniče, 19mm průměr výškového měniče, 18W výkon zesilovače, konektor RJ45, AES67 /Dante, napájení PoE, hmotnost do 1,5 kg</t>
  </si>
  <si>
    <t>Držák reproduktoru</t>
  </si>
  <si>
    <t>Držák pro aktivní Dante reproduktor, montáž na stěnu, bílá</t>
  </si>
  <si>
    <t>Místnost 1.15 AV komponenty - multimediální studio</t>
  </si>
  <si>
    <t>NDI video střižna</t>
  </si>
  <si>
    <r>
      <rPr>
        <sz val="10"/>
        <color rgb="FF000000"/>
        <rFont val="Arial"/>
        <family val="2"/>
      </rPr>
      <t>NDI video střižna pro zpracování videa všech běžných formátů včetně střihu, přechodových efektů, grafiky, titulků virtuálního studia, multikanálového záznamu, streamingu, přímého publikování do sociálních sítí atd.  Minimální technické parametry:     
    8 x NDI vstup - (nezávislé rozlišení a frame rate) až do 2160p60
    2 x NDI výstup (oba nezávisle konfigurovatelné)
    2 x Převodník Connect Spark Pro součástí balení
    1 x 6.35 mm balanced mikrofoní vstup
    2 x 6.35 mm balanced linkový vstup
    2 x 6.35 mm balanced linkový výstup
    1 x 6.35 mm stereo sluchátkový výstup
    Možnost streamování dvou nezávislých video kanálů
    Podpora ovládání až osmi PTZ kamer skrze seriové a síťové protokoly včetně RS232, RS422 a IP
    4 x mini display port pro multiview
    2 x Down Stream Keyer (DSK) sloužící k umístění například grafiky, loga, nebo jíné překryvné vrstvy
    4 x Mix-effect se dvěma DSK pro každý zvlášť
    3 x media player (2 x DDR, 1 x sound)
    15 x media buffer (5 x animovaný, 10 x pro statickou grafiku)
    Možnost klíčovaní pro všechny vstupy, media playery, mix-effekty a media buffery
    Integrované LiveSet™ pro vituální studia 
    Data link
    Možnost nahrávání čtyř zdrojů, nebo výstupů
    Podporuje externí HDD s rozhraním USB 3.</t>
    </r>
    <r>
      <rPr>
        <sz val="10"/>
        <color rgb="FFFF0000"/>
        <rFont val="Arial"/>
        <family val="2"/>
      </rPr>
      <t xml:space="preserve">x
</t>
    </r>
    <r>
      <rPr>
        <sz val="10"/>
        <color rgb="FF000000"/>
        <rFont val="Arial"/>
        <family val="2"/>
      </rPr>
      <t xml:space="preserve">    Integrovaný audio mixer
    Podpora Dante™ zvukového protokolu
    2 x 1Gigabitové porty
    Interní síťová karta 4x NDI port s PoE - power budget 60W (4xPoE15W nebo 2xPoE+25W)
</t>
    </r>
  </si>
  <si>
    <t>21,5" dotykový monitor LED podsvícení, 10bodová dotyková obrazovka, 178°/178° pozorovací úhel, poměr stran 16:9,  širokoúhlý 1920 x 1080 Full HD displej s tvrzeným sklem (Tvrdost 7H), 80 000 000:1 aktivní kontrast, HDMI + DP + VGA vstupy, vestavěné stereo reproduktory. Možnost montáže na stěnu (VESA), ergonomický Smart nastavitelný stojan. Úhel: 15°~70°, kompatibilní s Raspberry Pi3 Model B (volitelně), orientace displeje na šířku, na výšku.</t>
  </si>
  <si>
    <t>Monitor 43"</t>
  </si>
  <si>
    <r>
      <t>Monitor 42,5", rozlišení 3840 x 2160, Typ panelu IPS, Poměr zobrazení 16:9, Jas 400 cd/m², hloubka barev (počet barev) 1,07B, doba odezvy 8ms (GtG at Faster), povrch Anti-Glare, pozorovací úhly (kontrast ≥10) 178º(R/L), 178º(U/D), kontrast (typicky) 1000:1, 4x HDMI, 1x DP. , USB-c, USB, Jack 3.5, reproduktory 10W, VESE 200x200,</t>
    </r>
    <r>
      <rPr>
        <strike/>
        <sz val="10"/>
        <color rgb="FFFF0000"/>
        <rFont val="Arial"/>
        <family val="2"/>
      </rPr>
      <t xml:space="preserve"> </t>
    </r>
    <r>
      <rPr>
        <sz val="10"/>
        <rFont val="Arial"/>
        <family val="2"/>
      </rPr>
      <t xml:space="preserve"> napájení 230V</t>
    </r>
    <r>
      <rPr>
        <strike/>
        <sz val="10"/>
        <color rgb="FFFF0000"/>
        <rFont val="Arial"/>
        <family val="2"/>
      </rPr>
      <t xml:space="preserve"> </t>
    </r>
  </si>
  <si>
    <t>Panel video režie</t>
  </si>
  <si>
    <t xml:space="preserve">Ovládací panel pro video režii: Ovládání střižny a PTZ kamer, programovatelná tlačítka, 4směrá tlačítka - každá ze stran tlačítka může mít jinou funkci. Směrový ovladač, který funguje jako joystick, UniSketch OS, připojení RJ45 ETH PoE, 
Ovladače a indikátory, min.:
    6 x drobných tlačítek + 4-směrová tlačítka
    2 x podsvícené otočné ovladače "enkodery"
    Zoom ovladač &amp; Joystick Pad citlivé na tlak
    12 x Tlačítek pro výběr funce
    2 x řady o 12 tlačítách pro přepínání kanálů a displeji
    1 x T-Bar s Hall-Efektem a přiřazeným displejem a pruhem s indikací
    10 x funkčních tlačítek s OLED displeji
    6 x M/E tlačítek
 </t>
  </si>
  <si>
    <t>A1.1.2.4</t>
  </si>
  <si>
    <t>Obousměrný převodník: HDMI/NDI/NDI HX s funkcí loopout, konvertování USB kamery na IP/NDI, interkomem, Tally, PoE, PTZ ovládáním, Bi-directional (2 režimy: Enkodér nebo Dekodér), Vestavěný displej, HDMI 2.0 Vstup, USB 3.0 vstup pro webkamery až 4K
HDMI Výstup (nebo loop vstupního signálu), USB webkamera výstup USB-C, 2x RJ-45 vstup/výstup, rozlišení: 4K60, a menší, NDI 5.0: Full NDI, NDI HX současné streamy,
10bit barvy s NDI HX, YCbCr 4:2:2, NDI end-to-end zpoždění pod 80ms, NDI HX end-to-end (2x N60) pod 50ms, Kompatiblita se střižnami TriCaster, vMix, OBS a dalšími, Napájení pomocí PoE, Kompatibilita s externím tally světlem, případně displej může sloužit jako tally světlo, možnost montáže na kameru, do racku, Ovládání PTZ kamer pomocí USB/ethernet</t>
  </si>
  <si>
    <t>Pracovní stůl režie</t>
  </si>
  <si>
    <t>Stůl na kolečkách pro video střžnu s rackovou montáží 19", Police pro monitory, PES, Kabeláže, drobný instalační materiál 15U</t>
  </si>
  <si>
    <t>Aktivní reproduktor</t>
  </si>
  <si>
    <t>Poslechový aktivní studiový monitor, pár, 4.5" LF Kevlar/ 1" HF kopule, hedvábí, 50W, zesilovač Stereo - vestavěný v levém reproboxu pro oba kanály, frekvenční rozsah  70Hz - 22kHz, zesilovač min.  2x 25W, dělící frekvence LF/HF  2.8kHz, maximální SPL  100dB, Vstupy  symetrické 1/4" TRS, nesymetrické 1/8" TS, RCA, Výstupy  1/8" stereo sluchátkový výstup, barva černá, napájení 230V</t>
  </si>
  <si>
    <t>SLuchátka</t>
  </si>
  <si>
    <t>Studiová sluchátka HD9 profesionální s 45mm dynamickými neodymovými drivery v uzavřených akustických skořepinách. Frekvenční rozsah od 10Hz do 26kHz, vysoký výkon (900 mW / kanál s odporem 40 ohmů), frekvenční odezva: 10 Hz - 26 kHz, SPL: 96dB, impedance: 40 Ohm, materiál náušníků: kůže, kabel: 3 metry, konektor 3.5 mm s adaptérem na 6.3 mm, pozlacené</t>
  </si>
  <si>
    <t>Mixážní pult</t>
  </si>
  <si>
    <t xml:space="preserve">Kompaktní analogový mixážní pult, SD rekordér, připojení k PC pomocí USB-C, bluetooth přijímač, FX, 8-kanálů, Highpass filter na každém kanálu, 3-pásmový semi-parametrický EQ (kanál 1-6), Bluetooth 4.1 vstup , záznam 8x4 24-bit/96 kHz, nahrává každý kanál plus main mix, USB-C audio interface, možnost stereo-záznamu na SD kartu, přehrávání přes bluetooth přijímač, efektová jednotka - 16 efektů, možnost multitrackového záznamu po připojení do PC (USB-C).
</t>
  </si>
  <si>
    <t>Flipchart digitální</t>
  </si>
  <si>
    <t>A1.1.2.2</t>
  </si>
  <si>
    <t>Displej v provedení 16:9, úhlopříčka displeje min. 54" a max. 58", rozlišení min. 4K (3840x2160) s frekvencí min. 60Hz, svítivost min. 350cd/m2, podpora Wi-Fi min. dle standardu 802.11a/b/g/n/ac, vestavěné reproduktory stereo s výkonem min. 10W. IO porty min.: 2x USB verze min. 2.0, 1x USB out verze min 2.0., 2x HDMI min. verze 2.0, 1x HDMI out pro sdílení obrazovky, 1x Ethernet s rychlostí 100/1000baseT a konektorem RJ45, 1x výstup audio, 1x touch výstup, 1x RS232 (pro připojení vzdáleného ovládání), všechny požadované porty a rozhraní budou vestavěná a nebo řešená pomocí plně kompatibilního zásuvného modulu, min. porty 1x HDMI, 1x USB, 1x HDMI a touch výstup pro sdílení obrazovky budou uživatelsky přístupné z čelní nebo boční strany flipchartu. (nikoli ze zadní strany nebo horní hrany), podpora montáže za zeď dle standardu VESA, otočné provedení PIVOT, podpora NFC.
Funkční požadavky:
• ovládání myši prstem a popisovačem, psaní popisovačem, kreslení štětcem, možnost psát a kreslit na libovolné pozadí
• automatické rozpoznání tloušťky čáry dle příslušné stany popisovače nebo jiným vhodným způsobem
• podpora min. 4x psaní popisovačem současně
• odezva displeje na dotyk max. 8ms
• možnost mazání prstem nebo dlaní ruky
• možnost zabezpečení obrazovky heslem
• možnost ovládání připojeného notebooku přes dotykovou plochu flipchartu
• podpora vzdáleného řízení a napojení na ovládání místnosti pomocí systému CUE sériové komunikace RS232 - min. funkce vzdáleného vypnutí a zapnutí a vzdáleného nastavení přenosu AV signálu projekce pomocí HDMI z a do flipchartu a řídicího systému CUE (není součástí dodávky)
Jako příslušenství požadujeme stojan volně stojící, pojízdný, VESA rozhraní kompatibilní s flipchartem, pevnost, odolnost a stabilita pro každodenní použití, nosnost s dostatečnou rezervou pro nabízený flipchart, jednoduché nasazení flipchartu na stojan musí být bez užití spojovacího materiálu. Ten lze akceptovat pouze na následné zajištění flipchartu na stojan. Barevné provedení neutrální (bílá, šedá) nebo shodné s dodávaným flipchartem Součástí dodávky bude i organizér kabeláže na stojanu i volně ležící. Dále pak min. 4x popisovač, napájení - adaptér nebo flexibilní napájecí kabel, manuál v ČJ, kabeláž pro komunikaci s CUE, kabel pro datovou síť, propojovací HDMI kabel splňující normu přenosu pro 4K, vše v délce min. 5m., kabel pro připojení a ovládání notebooku pomocí flipchartu v délce min 3 metry.
Záruka výrobce na dobu minimálně 36měsíců. Tato záruka musí být garantovaná přímo výrobcem zařízení. Technická podpora výrobce minimálně po dobu 36 měsíců - software aktualizace (nové verze programového vybavení firmware).</t>
  </si>
  <si>
    <t>Technické požadavky zadavatele jsou z hlediska kvality požadavkem minimálním. Dodavatel může nabídnou zboží stejné nebo lepší kvality.</t>
  </si>
  <si>
    <t>Celkem:</t>
  </si>
  <si>
    <t xml:space="preserve">2x učebna VCF Teams (místnost 3.3 a 3.4)
</t>
  </si>
  <si>
    <t>PTZ kamera</t>
  </si>
  <si>
    <t>Profesionální PTZ kamera  30X zoom, 4K60, HDMI 2.0, NDI HX, 12G-SDI, USB webkamera, RTSP / RTMP / RTMPS / MPEG-TS / SRT, PoE++, Senzor 1/1.8" 9,17 MP CMOS, Minimální osvícení:   0.05 lux (F1.55, 50IRE, 30fps), Digitální zoom 12x digitální, optický zoom 30x, Světelnost: F1.6 - F4.8, Ohnisko objektivu: f=6,5 to 202mm,  FullNDI NDI i NDI HX 4K UHD 60fps video výstup, 30x optický zoom, 63° Horizontální úhel záběru, Trojitý video stream s podporou H.265 a H.264, HDMI 2.0, 1Gb Ethernet, USB 3.0, 12G-SDI, funkce USB webkamera max 4k30p, až 256 nastavitelných presetů PTZ, Maximální horizontalní/vertikální rychlost otáčení: 300°/sec, Horizontal pozorovací úhly: -170° až +170°, úhly pro naklopení 90° proti základně a až -30° dolů, Podpora napájení ethernetovým kabelem (PoE++)</t>
  </si>
  <si>
    <t>Nástěnný držák pro montáž na zeď pro PTZ kamery odjímatelné krytí pro kabeláž</t>
  </si>
  <si>
    <t xml:space="preserve">Ovladač kamer </t>
  </si>
  <si>
    <t>Ovladač kamer s vazbou na line array mic pro aktivní vyhledávání a sledování mluvčího, USB out</t>
  </si>
  <si>
    <t>Switch 10 portů</t>
  </si>
  <si>
    <t>Switch 10 portů:  8x 1G PoE+ (celková zátěž 110W), 2x SFP, Managed Switch, AV Optimalizace, audio Dante, Q-SYS, AES67, video NDI, PTZ kamery, Podpora JUMBO FRAME, USB-C konzole, Hlučnost: s ventilací 39,22dB při 25ºC</t>
  </si>
  <si>
    <t xml:space="preserve">DSP audio processor s funkcí potlačení ozvěny, redukce šumu a automatického řízení zisku až pro 8 kanálů Dante, 10 vstupních kanálů Dante, 2 výstupní kanály, 14 x 6 maticový směšovač, připojení Ethernet, 2 analogové audio vstupy / 2 výstupy, USB 2.0, Jack 3,5 mm, Napájení přes Ethernet plus (PoE+), Konfigurační software. </t>
  </si>
  <si>
    <t>Bezdrátový mikrofon</t>
  </si>
  <si>
    <t>Bezdrátový ruční mikrofon osazený kapsulí superkardioidního dynamického mikrofonu Frekvence, Frekvenční pásmo: 562 - 606 MHz, Balení obsahuje : Vysílač Směrová charakteristika Cardioid, Systém: UHF Digitální, Typ baterie: AA Typ, Počet kanálů : 32, Napájení: Adaptér nebo Baterie Balení obsahuje, AA baterie Typ kapsle J53, Frekvenční rozsah: 50 Hz - 16 kHz, Přijímač Adaptér součástí,Možná montáž do racku, Externí anténa, barva Černá. .</t>
  </si>
  <si>
    <t>Nabíječka mikrofonu</t>
  </si>
  <si>
    <t>Nabíjecí dvojítá stanice pro ruční i klopové mikrofony, indikační stavové LED, nabíjení dvou vysílačů současně, určeno pro Lithium-ion baterie</t>
  </si>
  <si>
    <t>Aktivní instalační dvoupásmový reproduktor s připojením po UTP, trvalý SPL 91dB, krátkodobý SPL 96dB, špičkový SPL přes 100dB, Frekvenční odezva 74Hz - 20kHz pro pokles +- 2,5dB, Průměr 76mm basového měniče, 19mm průměr výškového měniče, 18W výkon zesilovače, konektor RJ45, AES67 /Dante, napájení PoE, Hmotnost 1,5 kg</t>
  </si>
  <si>
    <t xml:space="preserve">5x učebna kamera, audio
</t>
  </si>
  <si>
    <t>Stolní reproduktory</t>
  </si>
  <si>
    <t>Stolní reprosustava pro připojení k PC. Standard 2.0, výkon min. 2x25W, frekvenční rozsah: 40 Hz - 20 kHz, odstup signál/šum min. 70 dB. Konektivita: Bluetooth, USB, AUX (1 x 3,5 mm jack), reprodukce drátově přes AUX vstup, bezdrátově přes Bluetooth, port USB pro přehrávání z flash disku, optický vstup pro kvalitní zvukový přenos, hmotnost v rozsahu 4-5kg</t>
  </si>
  <si>
    <t>Kamera pro online přenos</t>
  </si>
  <si>
    <t>USB Webová kamera pro účel videokonference, min. 4Mpixely, s digitálním min. 4x zoomem, rozlišení min. Full HD 1080p, sledovacím úhel kamery min. 90º, automatická expozice, automatická korekce osvětlení, mechanická krytka objektivu kamery, integrované všesměrový mikrofon  s dosahem min. 3 metry, potlačení ozvěny a funkcí redukci šumů na pozadí, integrovaný držák na monitor, připojení přes USB-C konektor, součástí balení bude i USB kabel v délce min. 1.5m. Plná podpora pro operační systém MS Windows 10 nebo novější a MAC OS verze 10.14 nebo novější, plná podpora MS Teams.  Záruka na dobu minimálně 24 měsíců u dodavatele. Technická podpora výrobce minimálně po dobu 60měsíců - software aktualizace (nové verze ovladačů/programového vybavení, zajištění trvalé podpory MS Teams).</t>
  </si>
  <si>
    <t xml:space="preserve">10x učebna s bezdrátovým mikrofonem
</t>
  </si>
  <si>
    <t>Zvuková karta</t>
  </si>
  <si>
    <t>Externí zvuková karta - připojení přes Micro USB, Phantomové napájení +48 V, s LED indikací, s potenciometry, funkce mute, vzorkovací frekvence 48 kHz, bitová hloubka 24 bit, 1 kanál, vstup 1× Combo XLR/JACK, 1× Hi-Z, hmotnost do 320 g, včetně kabelů s konektorem USB-A a USB-C, kovové provedení, DSP módy: speech, vocals, acoustic, loud a flat, software součástí balení</t>
  </si>
  <si>
    <t>Set bezdrátového klopového mikrofonu a kamerového přijímače, UHF digitální přijímač bezdrátových mikrofonů v provedení na kameru, přenosné přeladitelné pásmo min. 566 - max. 608 MHz, latence max. 4 ms, frekvenční rozsah min. 30 Hz- max. 19 kHz, digitální plně diverzitní příjem, výstup jack 3,5, 2, kabel s 3,5 mm jack konektory CL 1, kabel s XLR - 3,5 mm jack, k celkové harmonické zkreslení ≤ 0.05%, Systém potlačení VF šumu, držák na kameru. UHF digitální kapesní vysílač, přenosné pásmo min. 566 - max. 608 MHz, frekvenční rozsah min 450Hz - max. 17kHz, výkon min. 25 mW, celkové harmonické zkreslení ≤ 0.05%, provoz min. 6 hodin, možnost využití AA baterií, váha max. 150g bez baterií, mikrofon klopový kardiodní char.</t>
  </si>
  <si>
    <t>viz položka č. 12</t>
  </si>
  <si>
    <t xml:space="preserve">8x učebna se stolním mikrofonem
</t>
  </si>
  <si>
    <t>Audio</t>
  </si>
  <si>
    <t>Kompaktní All-in-one USB zařízení pro videokonference, obsahuje webovou kameru, reproduktory a mikrofon. Kamera s rozlišením min 2K a sledovacím úhel kamery min. 90º, automatická expozice, kontrast, vyvážení bílé, LED indikátor aktivní kamery, mechanická krytka objektivu kamery, integrované všesměrový mikrofon  s dosahem min. 3 metry, potlačení ozvěny a funkcí redukci šumů na pozadí, vestavěné reproduktory, stereo, výkon min 3W, frekvenční rozsah min 20Hz-20kHz, s vestaveným bassreflexem, integrovaný držák na monitor, USB kabel v délce min. 1.8m. Plná podpora pro operační systém MS Windows 10 nebo novější a MAC OS verze 10.14 nebo novější, plná podpora MS Teams.  Záruka na dobu minimálně 24 měsíců u dodavatele. Technická podpora výrobce minimálně po dobu 60měsíců - software aktualizace (nové verze ovladačů/programového vybavení, zajištění trvalé podpory MS Teams).</t>
  </si>
  <si>
    <t>Stolní mikrofon</t>
  </si>
  <si>
    <t xml:space="preserve">3x mobilní videokonference
</t>
  </si>
  <si>
    <t>Mobilní videokonference</t>
  </si>
  <si>
    <t>Kompaktní All-in-one USB zařízení pro účel videokonference, min. 4K integrovaná kamera s digitálním min. 5x zoomem a funkcí elektronické PTZ natáčení, automatická detekce obličeje, jeho sledování v záběru a ostření na něj, sledovací úhel kamery min. FOV 120º, rozlišení min. 4K UHD 2160p, integrované mikrofonní pole s min. 3 mikrofony s dosahem min. 4 metry, min. standard "full-duplex" komunikace tam-zpět v reálném čase, potlačení zpětné vazby (echo-canceling) a funkcí redukci šumů na pozadí, s možností rozšíření o stolní přídavný mikrofon (není předmětem dodávky), integrovaný stojan na stůl a na stěnu. Porty a komunikační rozhraní min. 1x USB-C 3.x, konektor pro externí mikrofon, napájecí konektor.  Podpora Bluetooth. Plná podpora pro operační systém MS Windows 10 nebo novější a MAC OS verze 10.14 nebo novější, plná podpora MS Teams.  Součástí dodávky je dálkové ovládání, min. 5metrový USB kabel, napájecí kabel nebo adaptér. Záruka na dobu minimálně 24 měsíců u dodavatele. Technická podpora výrobce minimálně po dobu 60měsíců - software aktualizace (nové verze programového vybavení, zajištění trvalé podpory MS Teams).</t>
  </si>
  <si>
    <t>Celkem</t>
  </si>
  <si>
    <r>
      <t xml:space="preserve">Maximální jednotková cena v této části veřejné zakázky je </t>
    </r>
    <r>
      <rPr>
        <b/>
        <sz val="10"/>
        <color rgb="FFFF0000"/>
        <rFont val="Arial"/>
        <family val="2"/>
      </rPr>
      <t>66 000 Kč</t>
    </r>
    <r>
      <rPr>
        <b/>
        <sz val="10"/>
        <rFont val="Arial"/>
        <family val="2"/>
      </rPr>
      <t xml:space="preserve"> bez DPH</t>
    </r>
  </si>
  <si>
    <t>Součástí ceny za každou jednotlivou položku, je její dodávka, instalace, potřebný instalační materiál, kabeláže, konektory, zprovoznění / programováni a zaškolení obsluhy.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</si>
</sst>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29">
    <font>
      <sz val="10"/>
      <name val="Arial CE"/>
      <family val="2"/>
    </font>
    <font>
      <sz val="10"/>
      <name val="Arial"/>
      <family val="2"/>
    </font>
    <font>
      <sz val="11"/>
      <color theme="1"/>
      <name val="Calibri"/>
      <family val="2"/>
      <scheme val="minor"/>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8"/>
      <color indexed="56"/>
      <name val="Cambria"/>
      <family val="2"/>
    </font>
    <font>
      <sz val="11"/>
      <color indexed="52"/>
      <name val="Calibri"/>
      <family val="2"/>
    </font>
    <font>
      <sz val="11"/>
      <color indexed="17"/>
      <name val="Calibri"/>
      <family val="2"/>
    </font>
    <font>
      <sz val="11"/>
      <color indexed="10"/>
      <name val="Calibri"/>
      <family val="2"/>
    </font>
    <font>
      <sz val="11"/>
      <color indexed="62"/>
      <name val="Calibri"/>
      <family val="2"/>
    </font>
    <font>
      <i/>
      <sz val="11"/>
      <color indexed="23"/>
      <name val="Calibri"/>
      <family val="2"/>
    </font>
    <font>
      <b/>
      <sz val="11"/>
      <color indexed="52"/>
      <name val="Calibri"/>
      <family val="2"/>
    </font>
    <font>
      <b/>
      <sz val="11"/>
      <color indexed="63"/>
      <name val="Calibri"/>
      <family val="2"/>
    </font>
    <font>
      <b/>
      <sz val="10"/>
      <name val="Arial"/>
      <family val="2"/>
    </font>
    <font>
      <b/>
      <sz val="12"/>
      <name val="Arial"/>
      <family val="2"/>
    </font>
    <font>
      <sz val="10"/>
      <color indexed="8"/>
      <name val="Arial"/>
      <family val="2"/>
    </font>
    <font>
      <sz val="12"/>
      <color theme="1"/>
      <name val="Calibri"/>
      <family val="2"/>
      <scheme val="minor"/>
    </font>
    <font>
      <sz val="10"/>
      <color rgb="FFFF0000"/>
      <name val="Arial"/>
      <family val="2"/>
    </font>
    <font>
      <strike/>
      <sz val="10"/>
      <name val="Arial"/>
      <family val="2"/>
    </font>
    <font>
      <strike/>
      <sz val="10"/>
      <color rgb="FFFF0000"/>
      <name val="Arial"/>
      <family val="2"/>
    </font>
    <font>
      <sz val="9"/>
      <color theme="1"/>
      <name val="Calibri"/>
      <family val="2"/>
      <scheme val="minor"/>
    </font>
    <font>
      <sz val="10"/>
      <color rgb="FF000000"/>
      <name val="Arial"/>
      <family val="2"/>
    </font>
    <font>
      <u val="single"/>
      <sz val="11"/>
      <color theme="10"/>
      <name val="Calibri"/>
      <family val="2"/>
      <scheme val="minor"/>
    </font>
    <font>
      <b/>
      <sz val="10"/>
      <color rgb="FFFF0000"/>
      <name val="Arial"/>
      <family val="2"/>
    </font>
  </fonts>
  <fills count="18">
    <fill>
      <patternFill/>
    </fill>
    <fill>
      <patternFill patternType="gray125"/>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0"/>
        <bgColor indexed="64"/>
      </patternFill>
    </fill>
    <fill>
      <patternFill patternType="solid">
        <fgColor indexed="49"/>
        <bgColor indexed="64"/>
      </patternFill>
    </fill>
    <fill>
      <patternFill patternType="solid">
        <fgColor indexed="53"/>
        <bgColor indexed="64"/>
      </patternFill>
    </fill>
    <fill>
      <patternFill patternType="solid">
        <fgColor indexed="13"/>
        <bgColor indexed="64"/>
      </patternFill>
    </fill>
    <fill>
      <patternFill patternType="solid">
        <fgColor indexed="55"/>
        <bgColor indexed="64"/>
      </patternFill>
    </fill>
    <fill>
      <patternFill patternType="solid">
        <fgColor rgb="FFFFFF00"/>
        <bgColor indexed="64"/>
      </patternFill>
    </fill>
    <fill>
      <patternFill patternType="solid">
        <fgColor theme="0" tint="-0.3499799966812134"/>
        <bgColor indexed="64"/>
      </patternFill>
    </fill>
  </fills>
  <borders count="28">
    <border>
      <left/>
      <right/>
      <top/>
      <bottom/>
      <diagonal/>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right style="thin"/>
      <top style="medium"/>
      <bottom style="medium"/>
    </border>
    <border>
      <left style="thin"/>
      <right style="thin"/>
      <top style="medium"/>
      <bottom style="medium"/>
    </border>
    <border>
      <left/>
      <right/>
      <top/>
      <bottom style="thin"/>
    </border>
    <border>
      <left style="medium"/>
      <right style="thin"/>
      <top style="thin"/>
      <bottom style="thin"/>
    </border>
    <border>
      <left style="thin"/>
      <right style="thin"/>
      <top style="thin"/>
      <bottom style="thin"/>
    </border>
    <border>
      <left style="thin"/>
      <right style="thin"/>
      <top/>
      <bottom style="thin"/>
    </border>
    <border>
      <left/>
      <right/>
      <top style="thin"/>
      <bottom style="thin"/>
    </border>
    <border>
      <left style="thin"/>
      <right/>
      <top style="medium"/>
      <bottom style="medium"/>
    </border>
    <border>
      <left style="thin"/>
      <right/>
      <top/>
      <bottom style="thin"/>
    </border>
    <border>
      <left style="thin"/>
      <right/>
      <top style="thin"/>
      <bottom style="thin"/>
    </border>
    <border>
      <left style="medium"/>
      <right style="medium"/>
      <top style="medium"/>
      <bottom style="medium"/>
    </border>
    <border>
      <left/>
      <right style="medium"/>
      <top style="medium"/>
      <bottom style="medium"/>
    </border>
    <border>
      <left style="medium"/>
      <right/>
      <top style="medium"/>
      <bottom style="medium"/>
    </border>
    <border>
      <left/>
      <right style="thin"/>
      <top style="thin"/>
      <bottom/>
    </border>
    <border>
      <left/>
      <right style="thin"/>
      <top/>
      <bottom/>
    </border>
    <border>
      <left/>
      <right style="thin"/>
      <top/>
      <bottom style="thin"/>
    </border>
    <border>
      <left style="thin"/>
      <right style="thin"/>
      <top style="thin"/>
      <bottom/>
    </border>
    <border>
      <left style="thin"/>
      <right style="thin"/>
      <top/>
      <bottom/>
    </border>
  </borders>
  <cellStyleXfs count="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1" applyNumberFormat="0" applyFill="0" applyAlignment="0" applyProtection="0"/>
    <xf numFmtId="0" fontId="5" fillId="2" borderId="2" applyNumberFormat="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9" fillId="3" borderId="0" applyNumberFormat="0" applyBorder="0" applyAlignment="0" applyProtection="0"/>
    <xf numFmtId="0" fontId="0" fillId="0" borderId="0">
      <alignment/>
      <protection/>
    </xf>
    <xf numFmtId="0" fontId="0" fillId="4" borderId="6" applyNumberFormat="0" applyAlignment="0" applyProtection="0"/>
    <xf numFmtId="0" fontId="11" fillId="0" borderId="7" applyNumberFormat="0" applyFill="0" applyAlignment="0" applyProtection="0"/>
    <xf numFmtId="0" fontId="12" fillId="5" borderId="0" applyNumberFormat="0" applyBorder="0" applyAlignment="0" applyProtection="0"/>
    <xf numFmtId="0" fontId="13" fillId="0" borderId="0" applyNumberFormat="0" applyFill="0" applyBorder="0" applyAlignment="0" applyProtection="0"/>
    <xf numFmtId="0" fontId="14" fillId="6" borderId="8" applyNumberFormat="0" applyAlignment="0" applyProtection="0"/>
    <xf numFmtId="0" fontId="16" fillId="7" borderId="8" applyNumberFormat="0" applyAlignment="0" applyProtection="0"/>
    <xf numFmtId="0" fontId="17" fillId="7" borderId="9" applyNumberFormat="0" applyAlignment="0" applyProtection="0"/>
    <xf numFmtId="0" fontId="15" fillId="0" borderId="0" applyNumberFormat="0" applyFill="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21" fillId="0" borderId="0">
      <alignment/>
      <protection/>
    </xf>
    <xf numFmtId="0" fontId="2" fillId="0" borderId="0">
      <alignment/>
      <protection/>
    </xf>
    <xf numFmtId="0" fontId="27" fillId="0" borderId="0" applyNumberFormat="0" applyFill="0" applyBorder="0" applyAlignment="0" applyProtection="0"/>
  </cellStyleXfs>
  <cellXfs count="66">
    <xf numFmtId="0" fontId="0" fillId="0" borderId="0" xfId="0"/>
    <xf numFmtId="0" fontId="18" fillId="0" borderId="10" xfId="0" applyFont="1" applyBorder="1" applyAlignment="1">
      <alignment horizontal="center" vertical="center" wrapText="1" shrinkToFit="1"/>
    </xf>
    <xf numFmtId="0" fontId="18" fillId="0" borderId="11" xfId="0" applyFont="1" applyBorder="1" applyAlignment="1">
      <alignment horizontal="center" vertical="center" wrapText="1" shrinkToFit="1"/>
    </xf>
    <xf numFmtId="0" fontId="18" fillId="0" borderId="0" xfId="0" applyFont="1" applyAlignment="1">
      <alignment horizontal="center" vertical="center"/>
    </xf>
    <xf numFmtId="0" fontId="19" fillId="14" borderId="12" xfId="0" applyFont="1" applyFill="1" applyBorder="1" applyAlignment="1">
      <alignment vertical="center"/>
    </xf>
    <xf numFmtId="3" fontId="20" fillId="14" borderId="12" xfId="0" applyNumberFormat="1" applyFont="1" applyFill="1" applyBorder="1" applyAlignment="1" applyProtection="1">
      <alignment vertical="center" wrapText="1"/>
      <protection locked="0"/>
    </xf>
    <xf numFmtId="0" fontId="1" fillId="14" borderId="12" xfId="0" applyFont="1" applyFill="1" applyBorder="1" applyAlignment="1">
      <alignment horizontal="center" vertical="center"/>
    </xf>
    <xf numFmtId="0" fontId="1" fillId="0" borderId="13"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5" xfId="0" applyFont="1" applyBorder="1" applyAlignment="1">
      <alignment horizontal="center" vertical="center" wrapText="1"/>
    </xf>
    <xf numFmtId="0" fontId="1" fillId="0" borderId="15" xfId="0" applyFont="1" applyBorder="1" applyAlignment="1">
      <alignment horizontal="center" vertical="center"/>
    </xf>
    <xf numFmtId="0" fontId="1" fillId="0" borderId="0" xfId="0" applyFont="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3" fontId="20" fillId="0" borderId="14" xfId="0" applyNumberFormat="1" applyFont="1" applyBorder="1" applyAlignment="1" applyProtection="1">
      <alignment vertical="center" wrapText="1"/>
      <protection locked="0"/>
    </xf>
    <xf numFmtId="0" fontId="1" fillId="15" borderId="16" xfId="0" applyFont="1" applyFill="1" applyBorder="1" applyAlignment="1">
      <alignment vertical="center"/>
    </xf>
    <xf numFmtId="0" fontId="1" fillId="15" borderId="16" xfId="0" applyFont="1" applyFill="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49" fontId="19" fillId="15" borderId="16" xfId="0" applyNumberFormat="1" applyFont="1" applyFill="1" applyBorder="1" applyAlignment="1">
      <alignment vertical="center" wrapText="1"/>
    </xf>
    <xf numFmtId="164" fontId="18" fillId="0" borderId="11" xfId="0" applyNumberFormat="1" applyFont="1" applyBorder="1" applyAlignment="1">
      <alignment horizontal="center" vertical="center" wrapText="1" shrinkToFit="1"/>
    </xf>
    <xf numFmtId="164" fontId="1" fillId="14" borderId="12" xfId="0" applyNumberFormat="1" applyFont="1" applyFill="1" applyBorder="1" applyAlignment="1">
      <alignment vertical="center"/>
    </xf>
    <xf numFmtId="164" fontId="1" fillId="15" borderId="16" xfId="0" applyNumberFormat="1" applyFont="1" applyFill="1" applyBorder="1" applyAlignment="1">
      <alignment vertical="center"/>
    </xf>
    <xf numFmtId="164" fontId="1" fillId="14" borderId="14" xfId="0" applyNumberFormat="1" applyFont="1" applyFill="1" applyBorder="1" applyAlignment="1">
      <alignment vertical="center"/>
    </xf>
    <xf numFmtId="164" fontId="1" fillId="0" borderId="0" xfId="0" applyNumberFormat="1" applyFont="1" applyAlignment="1">
      <alignment vertical="center" wrapText="1"/>
    </xf>
    <xf numFmtId="164" fontId="18" fillId="0" borderId="17" xfId="0" applyNumberFormat="1" applyFont="1" applyBorder="1" applyAlignment="1">
      <alignment horizontal="center" vertical="center" wrapText="1" shrinkToFit="1"/>
    </xf>
    <xf numFmtId="164" fontId="1" fillId="0" borderId="18" xfId="0" applyNumberFormat="1" applyFont="1" applyBorder="1" applyAlignment="1">
      <alignment vertical="center"/>
    </xf>
    <xf numFmtId="164" fontId="1" fillId="0" borderId="19" xfId="0" applyNumberFormat="1" applyFont="1" applyBorder="1" applyAlignment="1">
      <alignment vertical="center"/>
    </xf>
    <xf numFmtId="164" fontId="1" fillId="0" borderId="0" xfId="0" applyNumberFormat="1" applyFont="1" applyAlignment="1">
      <alignment vertical="center"/>
    </xf>
    <xf numFmtId="164" fontId="1" fillId="14" borderId="15" xfId="0" applyNumberFormat="1" applyFont="1" applyFill="1" applyBorder="1" applyAlignment="1">
      <alignment vertical="center"/>
    </xf>
    <xf numFmtId="0" fontId="1" fillId="14" borderId="14" xfId="0" applyFont="1" applyFill="1" applyBorder="1" applyAlignment="1">
      <alignment vertical="center" wrapText="1"/>
    </xf>
    <xf numFmtId="3" fontId="20" fillId="0" borderId="14" xfId="0" applyNumberFormat="1" applyFont="1" applyBorder="1" applyAlignment="1" applyProtection="1">
      <alignment horizontal="left" wrapText="1"/>
      <protection locked="0"/>
    </xf>
    <xf numFmtId="0" fontId="1" fillId="0" borderId="13" xfId="0" applyFont="1" applyBorder="1" applyAlignment="1">
      <alignment horizontal="left" vertical="center" wrapText="1"/>
    </xf>
    <xf numFmtId="3" fontId="1" fillId="0" borderId="14" xfId="0" applyNumberFormat="1" applyFont="1" applyBorder="1" applyAlignment="1" applyProtection="1">
      <alignment vertical="center" wrapText="1"/>
      <protection locked="0"/>
    </xf>
    <xf numFmtId="3" fontId="1" fillId="0" borderId="15" xfId="0" applyNumberFormat="1" applyFont="1" applyBorder="1" applyAlignment="1" applyProtection="1">
      <alignment vertical="top" wrapText="1"/>
      <protection locked="0"/>
    </xf>
    <xf numFmtId="164" fontId="1" fillId="16" borderId="15" xfId="0" applyNumberFormat="1" applyFont="1" applyFill="1" applyBorder="1" applyAlignment="1">
      <alignment vertical="center"/>
    </xf>
    <xf numFmtId="0" fontId="25" fillId="0" borderId="14" xfId="0" applyFont="1" applyBorder="1" applyAlignment="1">
      <alignment horizontal="left" vertical="center"/>
    </xf>
    <xf numFmtId="0" fontId="25" fillId="0" borderId="14" xfId="0" applyFont="1" applyBorder="1" applyAlignment="1">
      <alignment horizontal="left" vertical="center" wrapText="1"/>
    </xf>
    <xf numFmtId="0" fontId="1" fillId="0" borderId="15" xfId="0" applyFont="1" applyBorder="1" applyAlignment="1">
      <alignment vertical="center" wrapText="1"/>
    </xf>
    <xf numFmtId="0" fontId="26" fillId="0" borderId="0" xfId="0" applyFont="1" applyAlignment="1">
      <alignment horizontal="justify" vertical="center"/>
    </xf>
    <xf numFmtId="0" fontId="1" fillId="16" borderId="14" xfId="0" applyFont="1" applyFill="1" applyBorder="1" applyAlignment="1">
      <alignment vertical="center" wrapText="1"/>
    </xf>
    <xf numFmtId="164" fontId="1" fillId="16" borderId="20" xfId="0" applyNumberFormat="1" applyFont="1" applyFill="1" applyBorder="1" applyAlignment="1">
      <alignment vertical="center"/>
    </xf>
    <xf numFmtId="0" fontId="1" fillId="0" borderId="16" xfId="0" applyFont="1" applyBorder="1" applyAlignment="1">
      <alignment vertical="center" wrapText="1"/>
    </xf>
    <xf numFmtId="0" fontId="1" fillId="0" borderId="16" xfId="0" applyFont="1" applyBorder="1" applyAlignment="1">
      <alignment horizontal="center" vertical="center"/>
    </xf>
    <xf numFmtId="3" fontId="20" fillId="0" borderId="14" xfId="0" applyNumberFormat="1" applyFont="1" applyBorder="1" applyAlignment="1" applyProtection="1">
      <alignment horizontal="left" vertical="center" wrapText="1"/>
      <protection locked="0"/>
    </xf>
    <xf numFmtId="0" fontId="0" fillId="0" borderId="16" xfId="0" applyBorder="1" applyAlignment="1">
      <alignment vertical="center"/>
    </xf>
    <xf numFmtId="0" fontId="1" fillId="0" borderId="16" xfId="0" applyFont="1" applyBorder="1" applyAlignment="1">
      <alignment vertical="top" wrapText="1"/>
    </xf>
    <xf numFmtId="0" fontId="1" fillId="16" borderId="14" xfId="0" applyFont="1" applyFill="1" applyBorder="1" applyAlignment="1">
      <alignment horizontal="left" vertical="center"/>
    </xf>
    <xf numFmtId="0" fontId="1" fillId="17" borderId="14" xfId="0" applyFont="1" applyFill="1" applyBorder="1" applyAlignment="1">
      <alignment vertical="center" wrapText="1"/>
    </xf>
    <xf numFmtId="164" fontId="18" fillId="16" borderId="21" xfId="0" applyNumberFormat="1" applyFont="1" applyFill="1" applyBorder="1" applyAlignment="1">
      <alignment vertical="center"/>
    </xf>
    <xf numFmtId="0" fontId="18" fillId="0" borderId="0" xfId="0" applyFont="1" applyAlignment="1">
      <alignment vertical="center"/>
    </xf>
    <xf numFmtId="0" fontId="18" fillId="0" borderId="0" xfId="0" applyFont="1" applyAlignment="1">
      <alignment vertical="center" wrapText="1"/>
    </xf>
    <xf numFmtId="164" fontId="18" fillId="0" borderId="22" xfId="0" applyNumberFormat="1" applyFont="1" applyBorder="1" applyAlignment="1">
      <alignment horizontal="left" vertical="center" wrapText="1"/>
    </xf>
    <xf numFmtId="164" fontId="18" fillId="0" borderId="21" xfId="0" applyNumberFormat="1" applyFont="1" applyBorder="1" applyAlignment="1">
      <alignment horizontal="left" vertical="center" wrapText="1"/>
    </xf>
    <xf numFmtId="0" fontId="18" fillId="0" borderId="0" xfId="0" applyFont="1" applyAlignment="1">
      <alignment horizontal="left" vertical="center" wrapText="1"/>
    </xf>
    <xf numFmtId="0" fontId="1" fillId="0" borderId="23" xfId="0" applyFont="1"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164" fontId="1" fillId="14" borderId="26" xfId="0" applyNumberFormat="1" applyFont="1" applyFill="1" applyBorder="1" applyAlignment="1">
      <alignment vertical="center"/>
    </xf>
    <xf numFmtId="0" fontId="0" fillId="0" borderId="27" xfId="0" applyBorder="1" applyAlignment="1">
      <alignment vertical="center"/>
    </xf>
    <xf numFmtId="0" fontId="0" fillId="0" borderId="15" xfId="0" applyBorder="1" applyAlignment="1">
      <alignment vertical="center"/>
    </xf>
    <xf numFmtId="164" fontId="1" fillId="0" borderId="26" xfId="0" applyNumberFormat="1" applyFont="1" applyBorder="1" applyAlignment="1">
      <alignment vertical="center"/>
    </xf>
    <xf numFmtId="0" fontId="1" fillId="16" borderId="26" xfId="0" applyFont="1" applyFill="1" applyBorder="1" applyAlignment="1">
      <alignment horizontal="left" vertical="center"/>
    </xf>
    <xf numFmtId="0" fontId="1" fillId="16" borderId="27" xfId="0" applyFont="1" applyFill="1" applyBorder="1" applyAlignment="1">
      <alignment horizontal="left" vertical="center"/>
    </xf>
    <xf numFmtId="0" fontId="1" fillId="16" borderId="15" xfId="0" applyFont="1" applyFill="1" applyBorder="1" applyAlignment="1">
      <alignment horizontal="left" vertical="center"/>
    </xf>
  </cellXfs>
  <cellStyles count="32">
    <cellStyle name="Normal" xfId="0"/>
    <cellStyle name="Percent" xfId="15"/>
    <cellStyle name="Currency" xfId="16"/>
    <cellStyle name="Currency [0]" xfId="17"/>
    <cellStyle name="Comma" xfId="18"/>
    <cellStyle name="Comma [0]" xfId="19"/>
    <cellStyle name="Celkem" xfId="20"/>
    <cellStyle name="Kontrolní buňka" xfId="21"/>
    <cellStyle name="Nadpis 1" xfId="22"/>
    <cellStyle name="Nadpis 2" xfId="23"/>
    <cellStyle name="Nadpis 3" xfId="24"/>
    <cellStyle name="Nadpis 4" xfId="25"/>
    <cellStyle name="Název" xfId="26"/>
    <cellStyle name="Neutrální" xfId="27"/>
    <cellStyle name="Normální 2 3" xfId="28"/>
    <cellStyle name="Poznámka" xfId="29"/>
    <cellStyle name="Propojená buňka" xfId="30"/>
    <cellStyle name="Správně" xfId="31"/>
    <cellStyle name="Text upozornění" xfId="32"/>
    <cellStyle name="Vstup" xfId="33"/>
    <cellStyle name="Výpočet" xfId="34"/>
    <cellStyle name="Výstup" xfId="35"/>
    <cellStyle name="Vysvětlující text" xfId="36"/>
    <cellStyle name="Zvýraznění 1" xfId="37"/>
    <cellStyle name="Zvýraznění 2" xfId="38"/>
    <cellStyle name="Zvýraznění 3" xfId="39"/>
    <cellStyle name="Zvýraznění 4" xfId="40"/>
    <cellStyle name="Zvýraznění 5" xfId="41"/>
    <cellStyle name="Zvýraznění 6" xfId="42"/>
    <cellStyle name="normální 2" xfId="43"/>
    <cellStyle name="Normální 4" xfId="44"/>
    <cellStyle name="Hyperlink" xfId="45"/>
  </cellStyles>
  <dxfs count="2">
    <dxf>
      <fill>
        <patternFill>
          <bgColor theme="0" tint="-0.04997999966144562"/>
        </patternFill>
      </fill>
      <border/>
    </dxf>
    <dxf>
      <fill>
        <patternFill>
          <bgColor theme="0" tint="-0.04997999966144562"/>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zoomScale="80" zoomScaleNormal="80" zoomScaleSheetLayoutView="90" workbookViewId="0" topLeftCell="A1">
      <pane ySplit="1" topLeftCell="A20" activePane="bottomLeft" state="frozen"/>
      <selection pane="bottomLeft" activeCell="D22" sqref="D22"/>
    </sheetView>
  </sheetViews>
  <sheetFormatPr defaultColWidth="9.125" defaultRowHeight="12.75"/>
  <cols>
    <col min="1" max="1" width="6.875" style="12" customWidth="1"/>
    <col min="2" max="2" width="34.00390625" style="12" bestFit="1" customWidth="1"/>
    <col min="3" max="3" width="24.25390625" style="12" hidden="1" customWidth="1"/>
    <col min="4" max="4" width="72.375" style="18" customWidth="1"/>
    <col min="5" max="5" width="11.875" style="19" customWidth="1"/>
    <col min="6" max="6" width="16.875" style="25" customWidth="1"/>
    <col min="7" max="7" width="8.125" style="19" customWidth="1"/>
    <col min="8" max="8" width="29.625" style="29" customWidth="1"/>
    <col min="9" max="9" width="57.375" style="12" customWidth="1"/>
    <col min="10" max="10" width="9.125" style="18" customWidth="1"/>
    <col min="11" max="11" width="58.625" style="18" customWidth="1"/>
    <col min="12" max="16384" width="9.125" style="18" customWidth="1"/>
  </cols>
  <sheetData>
    <row r="1" spans="1:9" s="3" customFormat="1" ht="47.25" customHeight="1" thickBot="1">
      <c r="A1" s="1" t="s">
        <v>0</v>
      </c>
      <c r="B1" s="2" t="s">
        <v>1</v>
      </c>
      <c r="C1" s="2" t="s">
        <v>2</v>
      </c>
      <c r="D1" s="2" t="s">
        <v>3</v>
      </c>
      <c r="E1" s="2" t="s">
        <v>4</v>
      </c>
      <c r="F1" s="21" t="s">
        <v>5</v>
      </c>
      <c r="G1" s="2" t="s">
        <v>6</v>
      </c>
      <c r="H1" s="26" t="s">
        <v>7</v>
      </c>
      <c r="I1" s="26" t="s">
        <v>8</v>
      </c>
    </row>
    <row r="2" spans="1:9" s="12" customFormat="1" ht="36" customHeight="1">
      <c r="A2" s="7"/>
      <c r="B2" s="4"/>
      <c r="C2" s="4"/>
      <c r="D2" s="5"/>
      <c r="E2" s="6"/>
      <c r="F2" s="22"/>
      <c r="G2" s="6"/>
      <c r="H2" s="22"/>
      <c r="I2" s="31" t="s">
        <v>9</v>
      </c>
    </row>
    <row r="3" spans="1:9" s="12" customFormat="1" ht="62.25" customHeight="1">
      <c r="A3" s="7"/>
      <c r="B3" s="20" t="s">
        <v>10</v>
      </c>
      <c r="C3" s="20"/>
      <c r="D3" s="16"/>
      <c r="E3" s="17"/>
      <c r="F3" s="23"/>
      <c r="G3" s="17"/>
      <c r="H3" s="23"/>
      <c r="I3" s="49" t="s">
        <v>9</v>
      </c>
    </row>
    <row r="4" spans="1:9" s="12" customFormat="1" ht="125.25" customHeight="1">
      <c r="A4" s="33">
        <v>1</v>
      </c>
      <c r="B4" s="9" t="s">
        <v>11</v>
      </c>
      <c r="C4" s="38" t="s">
        <v>12</v>
      </c>
      <c r="D4" s="9" t="s">
        <v>13</v>
      </c>
      <c r="E4" s="10" t="s">
        <v>14</v>
      </c>
      <c r="F4" s="30">
        <v>0</v>
      </c>
      <c r="G4" s="11">
        <v>2</v>
      </c>
      <c r="H4" s="27">
        <f aca="true" t="shared" si="0" ref="H4:H13">F4*G4</f>
        <v>0</v>
      </c>
      <c r="I4" s="31"/>
    </row>
    <row r="5" spans="1:9" s="12" customFormat="1" ht="75" customHeight="1">
      <c r="A5" s="33">
        <v>2</v>
      </c>
      <c r="B5" s="9" t="s">
        <v>15</v>
      </c>
      <c r="C5" s="38" t="s">
        <v>12</v>
      </c>
      <c r="D5" s="9" t="s">
        <v>16</v>
      </c>
      <c r="E5" s="10" t="s">
        <v>14</v>
      </c>
      <c r="F5" s="30">
        <v>0</v>
      </c>
      <c r="G5" s="11">
        <v>2</v>
      </c>
      <c r="H5" s="27">
        <f t="shared" si="0"/>
        <v>0</v>
      </c>
      <c r="I5" s="31"/>
    </row>
    <row r="6" spans="1:9" s="12" customFormat="1" ht="84" customHeight="1">
      <c r="A6" s="33">
        <v>3</v>
      </c>
      <c r="B6" s="8" t="s">
        <v>17</v>
      </c>
      <c r="C6" s="37" t="s">
        <v>18</v>
      </c>
      <c r="D6" s="8" t="s">
        <v>19</v>
      </c>
      <c r="E6" s="13" t="s">
        <v>14</v>
      </c>
      <c r="F6" s="24">
        <v>0</v>
      </c>
      <c r="G6" s="14">
        <v>1</v>
      </c>
      <c r="H6" s="27">
        <f t="shared" si="0"/>
        <v>0</v>
      </c>
      <c r="I6" s="31"/>
    </row>
    <row r="7" spans="1:9" s="12" customFormat="1" ht="132" customHeight="1">
      <c r="A7" s="33">
        <v>4</v>
      </c>
      <c r="B7" s="8" t="s">
        <v>20</v>
      </c>
      <c r="C7" s="37" t="s">
        <v>18</v>
      </c>
      <c r="D7" s="34" t="s">
        <v>21</v>
      </c>
      <c r="E7" s="14" t="s">
        <v>14</v>
      </c>
      <c r="F7" s="24">
        <v>0</v>
      </c>
      <c r="G7" s="14">
        <v>1</v>
      </c>
      <c r="H7" s="27">
        <f t="shared" si="0"/>
        <v>0</v>
      </c>
      <c r="I7" s="31"/>
    </row>
    <row r="8" spans="1:11" s="12" customFormat="1" ht="115.5" customHeight="1">
      <c r="A8" s="33">
        <v>5</v>
      </c>
      <c r="B8" s="8" t="s">
        <v>22</v>
      </c>
      <c r="C8" s="37" t="s">
        <v>18</v>
      </c>
      <c r="D8" s="15" t="s">
        <v>23</v>
      </c>
      <c r="E8" s="14" t="s">
        <v>14</v>
      </c>
      <c r="F8" s="24">
        <v>0</v>
      </c>
      <c r="G8" s="14">
        <v>1</v>
      </c>
      <c r="H8" s="27">
        <f t="shared" si="0"/>
        <v>0</v>
      </c>
      <c r="I8" s="31"/>
      <c r="K8" s="15"/>
    </row>
    <row r="9" spans="1:9" s="12" customFormat="1" ht="174.75" customHeight="1">
      <c r="A9" s="33">
        <v>6</v>
      </c>
      <c r="B9" s="8" t="s">
        <v>24</v>
      </c>
      <c r="C9" s="37" t="s">
        <v>25</v>
      </c>
      <c r="D9" s="15" t="s">
        <v>26</v>
      </c>
      <c r="E9" s="14" t="s">
        <v>14</v>
      </c>
      <c r="F9" s="24">
        <v>0</v>
      </c>
      <c r="G9" s="14">
        <v>1</v>
      </c>
      <c r="H9" s="27">
        <f t="shared" si="0"/>
        <v>0</v>
      </c>
      <c r="I9" s="31"/>
    </row>
    <row r="10" spans="1:9" s="12" customFormat="1" ht="157.5" customHeight="1">
      <c r="A10" s="33">
        <v>7</v>
      </c>
      <c r="B10" s="8" t="s">
        <v>27</v>
      </c>
      <c r="C10" s="37" t="s">
        <v>25</v>
      </c>
      <c r="D10" s="15" t="s">
        <v>28</v>
      </c>
      <c r="E10" s="14" t="s">
        <v>14</v>
      </c>
      <c r="F10" s="24">
        <v>0</v>
      </c>
      <c r="G10" s="14">
        <v>1</v>
      </c>
      <c r="H10" s="27">
        <f t="shared" si="0"/>
        <v>0</v>
      </c>
      <c r="I10" s="31"/>
    </row>
    <row r="11" spans="1:9" s="12" customFormat="1" ht="90" customHeight="1">
      <c r="A11" s="33">
        <v>8</v>
      </c>
      <c r="B11" s="8" t="s">
        <v>29</v>
      </c>
      <c r="C11" s="37" t="s">
        <v>25</v>
      </c>
      <c r="D11" s="15" t="s">
        <v>30</v>
      </c>
      <c r="E11" s="14" t="s">
        <v>14</v>
      </c>
      <c r="F11" s="24">
        <v>0</v>
      </c>
      <c r="G11" s="14">
        <v>1</v>
      </c>
      <c r="H11" s="27">
        <f t="shared" si="0"/>
        <v>0</v>
      </c>
      <c r="I11" s="31"/>
    </row>
    <row r="12" spans="1:9" s="12" customFormat="1" ht="82.5" customHeight="1">
      <c r="A12" s="33">
        <v>9</v>
      </c>
      <c r="B12" s="8" t="s">
        <v>31</v>
      </c>
      <c r="C12" s="37" t="s">
        <v>25</v>
      </c>
      <c r="D12" s="15" t="s">
        <v>32</v>
      </c>
      <c r="E12" s="14" t="s">
        <v>14</v>
      </c>
      <c r="F12" s="24">
        <v>0</v>
      </c>
      <c r="G12" s="14">
        <v>2</v>
      </c>
      <c r="H12" s="27">
        <f t="shared" si="0"/>
        <v>0</v>
      </c>
      <c r="I12" s="31"/>
    </row>
    <row r="13" spans="1:9" s="12" customFormat="1" ht="53.25" customHeight="1">
      <c r="A13" s="33">
        <v>10</v>
      </c>
      <c r="B13" s="8" t="s">
        <v>33</v>
      </c>
      <c r="C13" s="37" t="s">
        <v>25</v>
      </c>
      <c r="D13" s="15" t="s">
        <v>34</v>
      </c>
      <c r="E13" s="14" t="s">
        <v>14</v>
      </c>
      <c r="F13" s="24">
        <v>0</v>
      </c>
      <c r="G13" s="14">
        <v>2</v>
      </c>
      <c r="H13" s="27">
        <f t="shared" si="0"/>
        <v>0</v>
      </c>
      <c r="I13" s="31"/>
    </row>
    <row r="14" spans="1:9" s="12" customFormat="1" ht="94.5" customHeight="1">
      <c r="A14" s="7"/>
      <c r="B14" s="20" t="s">
        <v>35</v>
      </c>
      <c r="C14" s="20"/>
      <c r="D14" s="16"/>
      <c r="E14" s="17"/>
      <c r="F14" s="23"/>
      <c r="G14" s="17"/>
      <c r="H14" s="23"/>
      <c r="I14" s="49" t="s">
        <v>9</v>
      </c>
    </row>
    <row r="15" spans="1:9" s="12" customFormat="1" ht="409.5" customHeight="1">
      <c r="A15" s="33">
        <v>15</v>
      </c>
      <c r="B15" s="9" t="s">
        <v>36</v>
      </c>
      <c r="C15" s="37" t="s">
        <v>18</v>
      </c>
      <c r="D15" s="39" t="s">
        <v>37</v>
      </c>
      <c r="E15" s="10" t="s">
        <v>14</v>
      </c>
      <c r="F15" s="30">
        <v>0</v>
      </c>
      <c r="G15" s="11">
        <v>1</v>
      </c>
      <c r="H15" s="28">
        <f aca="true" t="shared" si="1" ref="H15:H25">F15*G15</f>
        <v>0</v>
      </c>
      <c r="I15" s="31"/>
    </row>
    <row r="16" spans="1:9" s="12" customFormat="1" ht="115.5" customHeight="1">
      <c r="A16" s="33">
        <v>16</v>
      </c>
      <c r="B16" s="8" t="s">
        <v>22</v>
      </c>
      <c r="C16" s="37" t="s">
        <v>18</v>
      </c>
      <c r="D16" s="15" t="s">
        <v>38</v>
      </c>
      <c r="E16" s="14" t="s">
        <v>14</v>
      </c>
      <c r="F16" s="24">
        <v>0</v>
      </c>
      <c r="G16" s="14">
        <v>2</v>
      </c>
      <c r="H16" s="27">
        <f t="shared" si="1"/>
        <v>0</v>
      </c>
      <c r="I16" s="31"/>
    </row>
    <row r="17" spans="1:9" s="12" customFormat="1" ht="93.75" customHeight="1">
      <c r="A17" s="33">
        <v>17</v>
      </c>
      <c r="B17" s="8" t="s">
        <v>39</v>
      </c>
      <c r="C17" s="37" t="s">
        <v>18</v>
      </c>
      <c r="D17" s="8" t="s">
        <v>40</v>
      </c>
      <c r="E17" s="13" t="s">
        <v>14</v>
      </c>
      <c r="F17" s="24">
        <v>0</v>
      </c>
      <c r="G17" s="14">
        <v>1</v>
      </c>
      <c r="H17" s="28">
        <f t="shared" si="1"/>
        <v>0</v>
      </c>
      <c r="I17" s="31"/>
    </row>
    <row r="18" spans="1:9" s="12" customFormat="1" ht="182.25" customHeight="1">
      <c r="A18" s="33">
        <v>18</v>
      </c>
      <c r="B18" s="8" t="s">
        <v>41</v>
      </c>
      <c r="C18" s="37" t="s">
        <v>18</v>
      </c>
      <c r="D18" s="34" t="s">
        <v>42</v>
      </c>
      <c r="E18" s="14" t="s">
        <v>14</v>
      </c>
      <c r="F18" s="24">
        <v>0</v>
      </c>
      <c r="G18" s="14">
        <v>1</v>
      </c>
      <c r="H18" s="28">
        <f t="shared" si="1"/>
        <v>0</v>
      </c>
      <c r="I18" s="31"/>
    </row>
    <row r="19" spans="1:9" s="12" customFormat="1" ht="84" customHeight="1">
      <c r="A19" s="33">
        <v>19</v>
      </c>
      <c r="B19" s="8" t="s">
        <v>17</v>
      </c>
      <c r="C19" s="37" t="s">
        <v>18</v>
      </c>
      <c r="D19" s="8" t="s">
        <v>19</v>
      </c>
      <c r="E19" s="13" t="s">
        <v>14</v>
      </c>
      <c r="F19" s="24">
        <v>0</v>
      </c>
      <c r="G19" s="14">
        <v>1</v>
      </c>
      <c r="H19" s="27">
        <f t="shared" si="1"/>
        <v>0</v>
      </c>
      <c r="I19" s="31"/>
    </row>
    <row r="20" spans="1:9" s="12" customFormat="1" ht="174.75" customHeight="1">
      <c r="A20" s="33">
        <v>20</v>
      </c>
      <c r="B20" s="8" t="s">
        <v>24</v>
      </c>
      <c r="C20" s="37" t="s">
        <v>43</v>
      </c>
      <c r="D20" s="15" t="s">
        <v>44</v>
      </c>
      <c r="E20" s="14" t="s">
        <v>14</v>
      </c>
      <c r="F20" s="24">
        <v>0</v>
      </c>
      <c r="G20" s="14">
        <v>1</v>
      </c>
      <c r="H20" s="27">
        <f t="shared" si="1"/>
        <v>0</v>
      </c>
      <c r="I20" s="31"/>
    </row>
    <row r="21" spans="1:9" s="12" customFormat="1" ht="57.75" customHeight="1">
      <c r="A21" s="33">
        <v>21</v>
      </c>
      <c r="B21" s="8" t="s">
        <v>45</v>
      </c>
      <c r="C21" s="37" t="s">
        <v>18</v>
      </c>
      <c r="D21" s="15" t="s">
        <v>46</v>
      </c>
      <c r="E21" s="14" t="s">
        <v>14</v>
      </c>
      <c r="F21" s="24">
        <v>0</v>
      </c>
      <c r="G21" s="14">
        <v>1</v>
      </c>
      <c r="H21" s="28">
        <f t="shared" si="1"/>
        <v>0</v>
      </c>
      <c r="I21" s="31"/>
    </row>
    <row r="22" spans="1:9" s="12" customFormat="1" ht="108.75" customHeight="1">
      <c r="A22" s="33">
        <v>22</v>
      </c>
      <c r="B22" s="8" t="s">
        <v>47</v>
      </c>
      <c r="C22" s="37" t="s">
        <v>43</v>
      </c>
      <c r="D22" s="34" t="s">
        <v>48</v>
      </c>
      <c r="E22" s="14" t="s">
        <v>14</v>
      </c>
      <c r="F22" s="24">
        <v>0</v>
      </c>
      <c r="G22" s="14">
        <v>1</v>
      </c>
      <c r="H22" s="28">
        <f t="shared" si="1"/>
        <v>0</v>
      </c>
      <c r="I22" s="31"/>
    </row>
    <row r="23" spans="1:9" s="12" customFormat="1" ht="99" customHeight="1">
      <c r="A23" s="33">
        <v>23</v>
      </c>
      <c r="B23" s="8" t="s">
        <v>49</v>
      </c>
      <c r="C23" s="37" t="s">
        <v>43</v>
      </c>
      <c r="D23" s="40" t="s">
        <v>50</v>
      </c>
      <c r="E23" s="14" t="s">
        <v>14</v>
      </c>
      <c r="F23" s="24">
        <v>0</v>
      </c>
      <c r="G23" s="14">
        <v>6</v>
      </c>
      <c r="H23" s="28">
        <f t="shared" si="1"/>
        <v>0</v>
      </c>
      <c r="I23" s="31"/>
    </row>
    <row r="24" spans="1:9" s="12" customFormat="1" ht="108.75" customHeight="1">
      <c r="A24" s="33">
        <v>24</v>
      </c>
      <c r="B24" s="8" t="s">
        <v>51</v>
      </c>
      <c r="C24" s="37" t="s">
        <v>43</v>
      </c>
      <c r="D24" s="32" t="s">
        <v>52</v>
      </c>
      <c r="E24" s="14" t="s">
        <v>14</v>
      </c>
      <c r="F24" s="24">
        <v>0</v>
      </c>
      <c r="G24" s="14">
        <v>1</v>
      </c>
      <c r="H24" s="28">
        <f t="shared" si="1"/>
        <v>0</v>
      </c>
      <c r="I24" s="31"/>
    </row>
    <row r="25" spans="1:9" s="12" customFormat="1" ht="170.25" customHeight="1">
      <c r="A25" s="33">
        <v>25</v>
      </c>
      <c r="B25" s="8" t="s">
        <v>53</v>
      </c>
      <c r="C25" s="37" t="s">
        <v>54</v>
      </c>
      <c r="D25" s="35" t="s">
        <v>55</v>
      </c>
      <c r="E25" s="11" t="s">
        <v>14</v>
      </c>
      <c r="F25" s="36">
        <v>0</v>
      </c>
      <c r="G25" s="14">
        <v>1</v>
      </c>
      <c r="H25" s="27">
        <f t="shared" si="1"/>
        <v>0</v>
      </c>
      <c r="I25" s="41"/>
    </row>
    <row r="26" ht="13.5" thickBot="1"/>
    <row r="27" spans="2:8" ht="44.25" customHeight="1" thickBot="1">
      <c r="B27" s="55" t="s">
        <v>56</v>
      </c>
      <c r="C27" s="55"/>
      <c r="D27" s="55"/>
      <c r="F27" s="53" t="s">
        <v>57</v>
      </c>
      <c r="G27" s="54"/>
      <c r="H27" s="42">
        <f>SUM(H4:H25)</f>
        <v>0</v>
      </c>
    </row>
    <row r="28" spans="2:4" ht="44.25" customHeight="1">
      <c r="B28" s="55" t="s">
        <v>91</v>
      </c>
      <c r="C28" s="55"/>
      <c r="D28" s="55"/>
    </row>
  </sheetData>
  <protectedRanges>
    <protectedRange sqref="K8 A1:I25" name="Rozsah1"/>
  </protectedRanges>
  <autoFilter ref="A1:I25"/>
  <mergeCells count="3">
    <mergeCell ref="F27:G27"/>
    <mergeCell ref="B27:D27"/>
    <mergeCell ref="B28:D28"/>
  </mergeCells>
  <conditionalFormatting sqref="C4:C13">
    <cfRule type="notContainsBlanks" priority="1" dxfId="0">
      <formula>LEN(TRIM(C4))&gt;0</formula>
    </cfRule>
  </conditionalFormatting>
  <conditionalFormatting sqref="C15:C25">
    <cfRule type="notContainsBlanks" priority="5" dxfId="0">
      <formula>LEN(TRIM(C15))&gt;0</formula>
    </cfRule>
  </conditionalFormatting>
  <printOptions/>
  <pageMargins left="0.7086614173228347" right="0.5905511811023623" top="0.5511811023622047" bottom="0.5905511811023623" header="0" footer="0.4330708661417323"/>
  <pageSetup fitToHeight="0" fitToWidth="1" horizontalDpi="600" verticalDpi="600" orientation="portrait" paperSize="9" scale="43"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1"/>
  <sheetViews>
    <sheetView zoomScale="80" zoomScaleNormal="80" workbookViewId="0" topLeftCell="A1">
      <pane ySplit="2" topLeftCell="A3" activePane="bottomLeft" state="frozen"/>
      <selection pane="bottomLeft" activeCell="G30" sqref="G30"/>
    </sheetView>
  </sheetViews>
  <sheetFormatPr defaultColWidth="9.125" defaultRowHeight="12.75"/>
  <cols>
    <col min="1" max="1" width="6.875" style="12" customWidth="1"/>
    <col min="2" max="2" width="24.25390625" style="12" customWidth="1"/>
    <col min="3" max="3" width="67.875" style="18" customWidth="1"/>
    <col min="4" max="4" width="11.875" style="19" customWidth="1"/>
    <col min="5" max="5" width="16.875" style="25" customWidth="1"/>
    <col min="6" max="6" width="8.125" style="19" customWidth="1"/>
    <col min="7" max="7" width="29.625" style="29" customWidth="1"/>
    <col min="8" max="8" width="57.375" style="12" customWidth="1"/>
    <col min="9" max="16384" width="9.125" style="18" customWidth="1"/>
  </cols>
  <sheetData>
    <row r="1" ht="13.5" thickBot="1"/>
    <row r="2" spans="1:8" s="3" customFormat="1" ht="38.25">
      <c r="A2" s="1" t="s">
        <v>0</v>
      </c>
      <c r="B2" s="2" t="s">
        <v>1</v>
      </c>
      <c r="C2" s="2" t="s">
        <v>3</v>
      </c>
      <c r="D2" s="2" t="s">
        <v>4</v>
      </c>
      <c r="E2" s="21" t="s">
        <v>5</v>
      </c>
      <c r="F2" s="2" t="s">
        <v>6</v>
      </c>
      <c r="G2" s="26" t="s">
        <v>7</v>
      </c>
      <c r="H2" s="26" t="s">
        <v>8</v>
      </c>
    </row>
    <row r="3" spans="1:8" s="12" customFormat="1" ht="63">
      <c r="A3" s="7"/>
      <c r="B3" s="20" t="s">
        <v>58</v>
      </c>
      <c r="C3" s="16"/>
      <c r="D3" s="17"/>
      <c r="E3" s="23"/>
      <c r="F3" s="17"/>
      <c r="G3" s="23"/>
      <c r="H3" s="49" t="s">
        <v>9</v>
      </c>
    </row>
    <row r="4" spans="1:8" s="12" customFormat="1" ht="158.25" customHeight="1">
      <c r="A4" s="33">
        <v>1</v>
      </c>
      <c r="B4" s="9" t="s">
        <v>59</v>
      </c>
      <c r="C4" s="9" t="s">
        <v>60</v>
      </c>
      <c r="D4" s="10" t="s">
        <v>14</v>
      </c>
      <c r="E4" s="30">
        <v>0</v>
      </c>
      <c r="F4" s="11">
        <v>4</v>
      </c>
      <c r="G4" s="27">
        <f aca="true" t="shared" si="0" ref="G4:G20">E4*F4</f>
        <v>0</v>
      </c>
      <c r="H4" s="31"/>
    </row>
    <row r="5" spans="1:8" s="12" customFormat="1" ht="37.5" customHeight="1">
      <c r="A5" s="33">
        <v>2</v>
      </c>
      <c r="B5" s="9" t="s">
        <v>15</v>
      </c>
      <c r="C5" s="9" t="s">
        <v>61</v>
      </c>
      <c r="D5" s="10" t="s">
        <v>14</v>
      </c>
      <c r="E5" s="30">
        <v>0</v>
      </c>
      <c r="F5" s="11">
        <v>4</v>
      </c>
      <c r="G5" s="27">
        <f t="shared" si="0"/>
        <v>0</v>
      </c>
      <c r="H5" s="31"/>
    </row>
    <row r="6" spans="1:8" s="12" customFormat="1" ht="39.75" customHeight="1">
      <c r="A6" s="33">
        <v>3</v>
      </c>
      <c r="B6" s="8" t="s">
        <v>62</v>
      </c>
      <c r="C6" s="8" t="s">
        <v>63</v>
      </c>
      <c r="D6" s="13" t="s">
        <v>14</v>
      </c>
      <c r="E6" s="24">
        <v>0</v>
      </c>
      <c r="F6" s="14">
        <v>2</v>
      </c>
      <c r="G6" s="27">
        <f t="shared" si="0"/>
        <v>0</v>
      </c>
      <c r="H6" s="31"/>
    </row>
    <row r="7" spans="1:8" s="12" customFormat="1" ht="51">
      <c r="A7" s="33">
        <v>4</v>
      </c>
      <c r="B7" s="8" t="s">
        <v>64</v>
      </c>
      <c r="C7" s="8" t="s">
        <v>65</v>
      </c>
      <c r="D7" s="13" t="s">
        <v>14</v>
      </c>
      <c r="E7" s="24">
        <v>0</v>
      </c>
      <c r="F7" s="14">
        <v>2</v>
      </c>
      <c r="G7" s="27">
        <f t="shared" si="0"/>
        <v>0</v>
      </c>
      <c r="H7" s="31"/>
    </row>
    <row r="8" spans="1:8" s="12" customFormat="1" ht="63.75">
      <c r="A8" s="33">
        <v>5</v>
      </c>
      <c r="B8" s="8" t="s">
        <v>29</v>
      </c>
      <c r="C8" s="15" t="s">
        <v>66</v>
      </c>
      <c r="D8" s="14" t="s">
        <v>14</v>
      </c>
      <c r="E8" s="24">
        <v>0</v>
      </c>
      <c r="F8" s="14">
        <v>2</v>
      </c>
      <c r="G8" s="27">
        <f t="shared" si="0"/>
        <v>0</v>
      </c>
      <c r="H8" s="31"/>
    </row>
    <row r="9" spans="1:8" s="12" customFormat="1" ht="76.5">
      <c r="A9" s="33">
        <v>6</v>
      </c>
      <c r="B9" s="8" t="s">
        <v>67</v>
      </c>
      <c r="C9" s="15" t="s">
        <v>68</v>
      </c>
      <c r="D9" s="14" t="s">
        <v>14</v>
      </c>
      <c r="E9" s="24">
        <v>0</v>
      </c>
      <c r="F9" s="14">
        <v>2</v>
      </c>
      <c r="G9" s="27">
        <f t="shared" si="0"/>
        <v>0</v>
      </c>
      <c r="H9" s="31"/>
    </row>
    <row r="10" spans="1:8" s="12" customFormat="1" ht="50.25" customHeight="1">
      <c r="A10" s="33">
        <v>7</v>
      </c>
      <c r="B10" s="8" t="s">
        <v>69</v>
      </c>
      <c r="C10" s="8" t="s">
        <v>70</v>
      </c>
      <c r="D10" s="13" t="s">
        <v>14</v>
      </c>
      <c r="E10" s="24">
        <v>0</v>
      </c>
      <c r="F10" s="14">
        <v>2</v>
      </c>
      <c r="G10" s="27">
        <f t="shared" si="0"/>
        <v>0</v>
      </c>
      <c r="H10" s="31"/>
    </row>
    <row r="11" spans="1:8" s="12" customFormat="1" ht="75.75" customHeight="1">
      <c r="A11" s="33">
        <v>8</v>
      </c>
      <c r="B11" s="8" t="s">
        <v>31</v>
      </c>
      <c r="C11" s="15" t="s">
        <v>71</v>
      </c>
      <c r="D11" s="14" t="s">
        <v>14</v>
      </c>
      <c r="E11" s="24">
        <v>0</v>
      </c>
      <c r="F11" s="14">
        <v>4</v>
      </c>
      <c r="G11" s="27">
        <f t="shared" si="0"/>
        <v>0</v>
      </c>
      <c r="H11" s="31"/>
    </row>
    <row r="12" spans="1:8" s="12" customFormat="1" ht="28.5" customHeight="1">
      <c r="A12" s="33">
        <v>9</v>
      </c>
      <c r="B12" s="8" t="s">
        <v>33</v>
      </c>
      <c r="C12" s="15" t="s">
        <v>34</v>
      </c>
      <c r="D12" s="14" t="s">
        <v>14</v>
      </c>
      <c r="E12" s="24">
        <v>0</v>
      </c>
      <c r="F12" s="14">
        <v>4</v>
      </c>
      <c r="G12" s="27">
        <f t="shared" si="0"/>
        <v>0</v>
      </c>
      <c r="H12" s="31"/>
    </row>
    <row r="13" spans="1:8" s="12" customFormat="1" ht="47.25">
      <c r="A13" s="33">
        <v>10</v>
      </c>
      <c r="B13" s="20" t="s">
        <v>72</v>
      </c>
      <c r="C13" s="16"/>
      <c r="D13" s="17"/>
      <c r="E13" s="23"/>
      <c r="F13" s="17"/>
      <c r="G13" s="23"/>
      <c r="H13" s="49" t="s">
        <v>9</v>
      </c>
    </row>
    <row r="14" spans="1:8" ht="63.75">
      <c r="A14" s="33">
        <v>11</v>
      </c>
      <c r="B14" s="43" t="s">
        <v>73</v>
      </c>
      <c r="C14" s="8" t="s">
        <v>74</v>
      </c>
      <c r="D14" s="44" t="s">
        <v>14</v>
      </c>
      <c r="E14" s="24">
        <v>0</v>
      </c>
      <c r="F14" s="44">
        <v>5</v>
      </c>
      <c r="G14" s="27">
        <f t="shared" si="0"/>
        <v>0</v>
      </c>
      <c r="H14" s="41"/>
    </row>
    <row r="15" spans="1:8" ht="176.25" customHeight="1">
      <c r="A15" s="33">
        <v>12</v>
      </c>
      <c r="B15" s="43" t="s">
        <v>75</v>
      </c>
      <c r="C15" s="45" t="s">
        <v>76</v>
      </c>
      <c r="D15" s="44" t="s">
        <v>14</v>
      </c>
      <c r="E15" s="24">
        <v>0</v>
      </c>
      <c r="F15" s="44">
        <v>5</v>
      </c>
      <c r="G15" s="27">
        <f t="shared" si="0"/>
        <v>0</v>
      </c>
      <c r="H15" s="41"/>
    </row>
    <row r="16" spans="1:8" s="12" customFormat="1" ht="63">
      <c r="A16" s="33">
        <v>13</v>
      </c>
      <c r="B16" s="20" t="s">
        <v>77</v>
      </c>
      <c r="C16" s="16"/>
      <c r="D16" s="17"/>
      <c r="E16" s="23"/>
      <c r="F16" s="17"/>
      <c r="G16" s="23"/>
      <c r="H16" s="49" t="s">
        <v>9</v>
      </c>
    </row>
    <row r="17" spans="1:8" ht="76.5">
      <c r="A17" s="33">
        <v>14</v>
      </c>
      <c r="B17" s="46" t="s">
        <v>78</v>
      </c>
      <c r="C17" s="43" t="s">
        <v>79</v>
      </c>
      <c r="D17" s="14" t="s">
        <v>14</v>
      </c>
      <c r="E17" s="24">
        <v>0</v>
      </c>
      <c r="F17" s="14">
        <v>10</v>
      </c>
      <c r="G17" s="27">
        <f t="shared" si="0"/>
        <v>0</v>
      </c>
      <c r="H17" s="48"/>
    </row>
    <row r="18" spans="1:8" ht="63.75">
      <c r="A18" s="33">
        <v>15</v>
      </c>
      <c r="B18" s="43" t="s">
        <v>73</v>
      </c>
      <c r="C18" s="8" t="s">
        <v>74</v>
      </c>
      <c r="D18" s="44" t="s">
        <v>14</v>
      </c>
      <c r="E18" s="24">
        <v>0</v>
      </c>
      <c r="F18" s="44">
        <v>10</v>
      </c>
      <c r="G18" s="27">
        <f t="shared" si="0"/>
        <v>0</v>
      </c>
      <c r="H18" s="41"/>
    </row>
    <row r="19" spans="1:8" ht="163.5" customHeight="1">
      <c r="A19" s="33">
        <v>16</v>
      </c>
      <c r="B19" s="46" t="s">
        <v>67</v>
      </c>
      <c r="C19" s="43" t="s">
        <v>80</v>
      </c>
      <c r="D19" s="14" t="s">
        <v>14</v>
      </c>
      <c r="E19" s="24">
        <v>0</v>
      </c>
      <c r="F19" s="14">
        <v>10</v>
      </c>
      <c r="G19" s="27">
        <f t="shared" si="0"/>
        <v>0</v>
      </c>
      <c r="H19" s="41"/>
    </row>
    <row r="20" spans="1:8" s="12" customFormat="1" ht="42.75" customHeight="1">
      <c r="A20" s="33">
        <v>17</v>
      </c>
      <c r="B20" s="43" t="s">
        <v>75</v>
      </c>
      <c r="C20" s="47" t="s">
        <v>81</v>
      </c>
      <c r="D20" s="14" t="s">
        <v>14</v>
      </c>
      <c r="E20" s="24">
        <v>0</v>
      </c>
      <c r="F20" s="14">
        <v>10</v>
      </c>
      <c r="G20" s="27">
        <f t="shared" si="0"/>
        <v>0</v>
      </c>
      <c r="H20" s="41"/>
    </row>
    <row r="21" spans="1:8" ht="47.25">
      <c r="A21" s="33">
        <v>18</v>
      </c>
      <c r="B21" s="20" t="s">
        <v>82</v>
      </c>
      <c r="C21" s="16"/>
      <c r="D21" s="17"/>
      <c r="E21" s="23"/>
      <c r="F21" s="17"/>
      <c r="G21" s="23"/>
      <c r="H21" s="49" t="s">
        <v>9</v>
      </c>
    </row>
    <row r="22" spans="1:8" ht="72" customHeight="1">
      <c r="A22" s="33">
        <v>19</v>
      </c>
      <c r="B22" s="46" t="s">
        <v>83</v>
      </c>
      <c r="C22" s="56" t="s">
        <v>84</v>
      </c>
      <c r="D22" s="14" t="s">
        <v>14</v>
      </c>
      <c r="E22" s="59">
        <v>0</v>
      </c>
      <c r="F22" s="14">
        <v>8</v>
      </c>
      <c r="G22" s="62">
        <f>E22*F23</f>
        <v>0</v>
      </c>
      <c r="H22" s="63"/>
    </row>
    <row r="23" spans="1:8" ht="63" customHeight="1">
      <c r="A23" s="33">
        <v>20</v>
      </c>
      <c r="B23" s="46" t="s">
        <v>85</v>
      </c>
      <c r="C23" s="57"/>
      <c r="D23" s="14" t="s">
        <v>14</v>
      </c>
      <c r="E23" s="60"/>
      <c r="F23" s="14">
        <v>8</v>
      </c>
      <c r="G23" s="60"/>
      <c r="H23" s="64"/>
    </row>
    <row r="24" spans="1:8" s="12" customFormat="1" ht="61.5" customHeight="1">
      <c r="A24" s="33">
        <v>21</v>
      </c>
      <c r="B24" s="43" t="s">
        <v>75</v>
      </c>
      <c r="C24" s="58"/>
      <c r="D24" s="14" t="s">
        <v>14</v>
      </c>
      <c r="E24" s="61"/>
      <c r="F24" s="14">
        <v>8</v>
      </c>
      <c r="G24" s="61"/>
      <c r="H24" s="65"/>
    </row>
    <row r="25" spans="1:8" ht="47.25">
      <c r="A25" s="33">
        <v>22</v>
      </c>
      <c r="B25" s="20" t="s">
        <v>86</v>
      </c>
      <c r="C25" s="16"/>
      <c r="D25" s="17"/>
      <c r="E25" s="23"/>
      <c r="F25" s="17"/>
      <c r="G25" s="23"/>
      <c r="H25" s="49" t="s">
        <v>9</v>
      </c>
    </row>
    <row r="26" spans="1:8" ht="251.25" customHeight="1">
      <c r="A26" s="33">
        <v>23</v>
      </c>
      <c r="B26" s="46" t="s">
        <v>87</v>
      </c>
      <c r="C26" s="47" t="s">
        <v>88</v>
      </c>
      <c r="D26" s="14" t="s">
        <v>14</v>
      </c>
      <c r="E26" s="24">
        <v>0</v>
      </c>
      <c r="F26" s="14">
        <v>3</v>
      </c>
      <c r="G26" s="27">
        <f aca="true" t="shared" si="1" ref="G26">E26*F26</f>
        <v>0</v>
      </c>
      <c r="H26" s="48"/>
    </row>
    <row r="28" ht="15.75" customHeight="1" thickBot="1"/>
    <row r="29" spans="2:7" ht="27.75" customHeight="1" thickBot="1">
      <c r="B29" s="55" t="s">
        <v>56</v>
      </c>
      <c r="C29" s="55"/>
      <c r="D29" s="12"/>
      <c r="E29" s="53" t="s">
        <v>89</v>
      </c>
      <c r="F29" s="54"/>
      <c r="G29" s="50">
        <f>SUM(G3:G26)</f>
        <v>0</v>
      </c>
    </row>
    <row r="30" spans="2:3" ht="24" customHeight="1">
      <c r="B30" s="51" t="s">
        <v>90</v>
      </c>
      <c r="C30" s="51"/>
    </row>
    <row r="31" spans="2:4" ht="35.25" customHeight="1">
      <c r="B31" s="55" t="s">
        <v>91</v>
      </c>
      <c r="C31" s="55"/>
      <c r="D31" s="52"/>
    </row>
  </sheetData>
  <protectedRanges>
    <protectedRange sqref="B16:H16 B21:H21 B25:H25 B7:H13 G14:G15 G26 G17:G20 A7:A26 A2:H6" name="Rozsah1"/>
  </protectedRanges>
  <mergeCells count="7">
    <mergeCell ref="B31:C31"/>
    <mergeCell ref="C22:C24"/>
    <mergeCell ref="E22:E24"/>
    <mergeCell ref="G22:G24"/>
    <mergeCell ref="H22:H24"/>
    <mergeCell ref="E29:F29"/>
    <mergeCell ref="B29:C29"/>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smolik</dc:creator>
  <cp:keywords/>
  <dc:description/>
  <cp:lastModifiedBy>Škrabal Ondřej</cp:lastModifiedBy>
  <dcterms:created xsi:type="dcterms:W3CDTF">2010-10-05T13:08:38Z</dcterms:created>
  <dcterms:modified xsi:type="dcterms:W3CDTF">2023-06-13T10:44:26Z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1029</vt:lpwstr>
  </property>
</Properties>
</file>