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X:\OP_VVV\Realizace\Veřejné zakázky_fakulta\2023_VL+15_AV technika\01_zadávací dokumentace\"/>
    </mc:Choice>
  </mc:AlternateContent>
  <xr:revisionPtr revIDLastSave="0" documentId="13_ncr:1_{241C3A30-9238-45E9-AA2A-12BD809E65CF}" xr6:coauthVersionLast="47" xr6:coauthVersionMax="47" xr10:uidLastSave="{00000000-0000-0000-0000-000000000000}"/>
  <bookViews>
    <workbookView xWindow="-27270" yWindow="0" windowWidth="21975" windowHeight="14955" tabRatio="622" xr2:uid="{3D2D2721-9267-469E-9E4C-04F75120D8A4}"/>
  </bookViews>
  <sheets>
    <sheet name="Příloha č. 5 DZŘ" sheetId="2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20" l="1"/>
  <c r="J35" i="20"/>
  <c r="J34" i="20"/>
  <c r="J33" i="20"/>
  <c r="J32" i="20"/>
  <c r="J31" i="20"/>
  <c r="J30" i="20"/>
  <c r="J29" i="20"/>
  <c r="J28" i="20"/>
  <c r="J27" i="20"/>
  <c r="J23" i="20"/>
  <c r="J22" i="20"/>
  <c r="J21" i="20"/>
  <c r="J20" i="20"/>
  <c r="J19" i="20"/>
  <c r="J16" i="20" l="1"/>
  <c r="J17" i="20" l="1"/>
  <c r="J15" i="20"/>
  <c r="J14" i="20"/>
  <c r="J13" i="20"/>
  <c r="J12" i="20"/>
  <c r="J11" i="20"/>
  <c r="J10" i="20"/>
  <c r="J9" i="20"/>
  <c r="J8" i="20"/>
  <c r="J37" i="20" l="1"/>
</calcChain>
</file>

<file path=xl/sharedStrings.xml><?xml version="1.0" encoding="utf-8"?>
<sst xmlns="http://schemas.openxmlformats.org/spreadsheetml/2006/main" count="100" uniqueCount="69">
  <si>
    <t>Číslo položky</t>
  </si>
  <si>
    <t>Položka</t>
  </si>
  <si>
    <t>Popis položky - specifikace technických parametrů</t>
  </si>
  <si>
    <t>Jednotka</t>
  </si>
  <si>
    <t>Počet jednotek</t>
  </si>
  <si>
    <t>Nabízené zařízení
výrobce/typ
(doplní uchazeč)</t>
  </si>
  <si>
    <t>Katalogový název výrobku
(doplní uchazeč)</t>
  </si>
  <si>
    <t>Jednotková cena 
bez DPH
(doplní uchazeč)</t>
  </si>
  <si>
    <t>Celková cena 
bez DPH</t>
  </si>
  <si>
    <t>PTZ kamera</t>
  </si>
  <si>
    <t>PTZ kamera kompatibilní se stávajícími NDI převodníky, ovladači a kamerami BirdDog, FullHD 1080p (až 50/60p), 12x dig. zoom, 10x opt. zoom, pro široký záběr i detail. Vhodné pro konference MS Teams, Zoom, Meet apod. Rozhraní: High Band width NDI®, 3G SDI (norma A i B), HDMI , USB, napájení PoE+. Barva bílá.</t>
  </si>
  <si>
    <t>ks</t>
  </si>
  <si>
    <t>Držák PTZ kamery</t>
  </si>
  <si>
    <t>Originální držák na stěnu pro PTZ pro kameru, barva bílá.</t>
  </si>
  <si>
    <t>Přijímač bezdrátového mikrofonu 2 Ch</t>
  </si>
  <si>
    <t xml:space="preserve">Digitální dvoukanálový mikrofonní bezdrátový přijímač, diverzitní příjem v pásmu UKV, digitální predikativní přepínání diverzity, šifrování AES 256bit, Dante rozhraní, šířka pásma min. 64MHz, kaskádní VF výstup pro antény, Ethernet rozhraní, 19" rack montáž, kompatibilní se stávajícím digitálním systémem Shure ULXD na frekvenci 534-598MHz, přepínání diverzity, šifrování AES 256bit, Dante rozhraní, šířka pásma min. </t>
  </si>
  <si>
    <t>Ruční vysílač</t>
  </si>
  <si>
    <t>Ruční vysílač k digitálnímu čytřkanálovému příjímači , AES 256bit, dynamická mikrofonní kardioidní hlava, kompatibilní se stávajícím digitálním systémem Shure ULXD na frekvenci 534-598MHz.</t>
  </si>
  <si>
    <t>Převodník SDI na USB</t>
  </si>
  <si>
    <t>Vysoce kvalitní 16-bit SD, HD záznam videa s embedovaným zvukem (PC/Mac). Kompatibilní se MSteams, FaceTime, Adobe Connect, VLC, Wirecast, Vmix, … Připojení a napájení přes USB 3.0.</t>
  </si>
  <si>
    <t>Mikrofonní stojánek</t>
  </si>
  <si>
    <t xml:space="preserve">Kovový stojan, litinová základna ve tvaru disku se šroubem 3/8" - 16 spodní strana opatřená pryží, povrvch matný, strukturovaný, černý komaxit, distanční sloupek cca 13 cm, černý zakončený šroubem 3/8" - 16 a plochá kontramatice vše v černé matné barvě. </t>
  </si>
  <si>
    <t>Audio DSP</t>
  </si>
  <si>
    <t>USB ETH</t>
  </si>
  <si>
    <t>redukce USB 3.0 na Gbit ethernet</t>
  </si>
  <si>
    <t>licence dante DVS</t>
  </si>
  <si>
    <t>usb hub</t>
  </si>
  <si>
    <t>usb 3.0 hub připojené k PC usb A 3.0, čtyři porty usb A 3.0, napájení externím zdrojem, kompatibilita z položkou 5 Převodník SDI na USB a položkou 8 USB ETH</t>
  </si>
  <si>
    <t>Cena celkem bez DPH</t>
  </si>
  <si>
    <t>LCD panel 65"</t>
  </si>
  <si>
    <t>Komerční LCD panel 65", kancelářské využití, rozlišení UHD 3840 x 2160p, inteligentní upscaling, obrazovka bez odlesků, podsvícení LED. Odezva max. 8 ms, kontrast min. 4000:1, jas min. 450 cd/m2, pozorovací úhel min. 175° sym. Konektivita: 2 x HDMI, analog Audio, LAN (RJ-45), USB. Průměrná spotřeba max. 180 W, energet. třída A. VESA 400 x 400 mm. Váha max. 40 kg. Podpora aktuální verze HDCP.</t>
  </si>
  <si>
    <t>Monitor 27"</t>
  </si>
  <si>
    <t>Držák pro LED panel</t>
  </si>
  <si>
    <t>GPU</t>
  </si>
  <si>
    <t>Kabeláž - sada</t>
  </si>
  <si>
    <t>Optický displayport 1.4 kabel pro připojení LCD 75" k PC v délce 10m, Optický HDMI 2.0 kabel pro připojení druhého vstupu LCD 75" k NTB v délce 10m, HDMI 2.0 kabel pro propojení stávajícího monitoru a PC délka 3m, displayport 1.4 kabel pro monitor 27" délka 3m. Prodlužovací přívod 230V pro panel 65" délka 5 m 1 ks.</t>
  </si>
  <si>
    <t>set</t>
  </si>
  <si>
    <t>stávající PC</t>
  </si>
  <si>
    <t>HP PRODESK 400 G7 SMALL FORM FACTOR https://www.hp.com/cz-cs/products/desktops/product-details/product-specifications/2101189942</t>
  </si>
  <si>
    <t>stávající monitor</t>
  </si>
  <si>
    <t>Philips 243V7, připojení HDMI, DVI-D, rozlišení 1920x1080 https://www.philips.cz/c-p/243V7QDSB_00/monitor-full-hd-lcd-monitor</t>
  </si>
  <si>
    <t>projektor pro středně velké učebny</t>
  </si>
  <si>
    <t>Projektor pro projekční plochu šíře v rozsahu 2 - 3m poměr stran 16:9, nebo 16:10, objektiv projektoru bude mít ohniskový rozsah takový, aby pro šíři plátna 2m byl rozsah projekčních vzdáleností 2,18 - 3,53 m, a zároveň pro šíři plátna 3 m bude rozsah projekční vzdálenosti 3,27 m - 5,32m, nabízený projektor může mít širší rozah, než jsou uvedené intervaly. Technologie projekce tříčipová LCD, případně tříčipová DLP, podstropní montáž. Světelný zdroj se zaručenou dobou životnosti 10 000h a zároveň střední dobu životnosti alespoň 20 000h při plném jasu. Svítivost projektoru minimálně 6000 ANSI lumen. Funkce optiky lens shift horizontální min. +/- 20 %, vertikální +/- 44 %, nebo více, zoom 1.6x nebo více, focus. Funkce zobrazovacích režimů: standardní zobrazení, DICOM simulace. Požadovaná konektivita: 1x gbit lan pro management, 1x RS232 pro ovládání, 2x HDMI, projektor dokáže zobrazit standardy 1080i50 a 60, 1080p 50 a 60, 1x HDbaseT s podporou maximílního rozlišení a fps projektoru. Podpora HDCP 2.2 pro HDMI a HDbaseT vstupy.</t>
  </si>
  <si>
    <t>stropní držák</t>
  </si>
  <si>
    <t>HDbaseT převodník</t>
  </si>
  <si>
    <t>Převodník z HDMI na HDbaseT plně kompatibilní s položkou č. 1, přenos maximálního rozlišení projektoru a FPS projektoru se vzorkováním barev 4:4:4 na vzdálenost minimálně 60m po dodaném kabelu cat6a. Napájecí kabel s převlečnou maticí proti vytažení, podpora HDCP 2.2</t>
  </si>
  <si>
    <t>HDMI kabel</t>
  </si>
  <si>
    <t>HDMI 2.0 kabel délky 50m, hybridní kostrukce - optická vlákna pro přenos signálu, metalický pro napájení, pozlacené kontakty, podpora HDCP 2.2</t>
  </si>
  <si>
    <t>HDMI 2.0 kabel délky 3m, flexibilní s gumovou vnější izolací, pozlacené kontakty, barva tmavě modrá, podpora HDCP 2.2</t>
  </si>
  <si>
    <t>CAT6a patch cord</t>
  </si>
  <si>
    <t xml:space="preserve">SDI 12G patch cord </t>
  </si>
  <si>
    <t>délka 1m</t>
  </si>
  <si>
    <t>plátno stahovací</t>
  </si>
  <si>
    <t xml:space="preserve">Projekční plátno roletové, úhlopříčka 140" +/- 2", 16:9. Pozorovací úhel min. 160°. Rozměr 305 cm × 190 cm, bílé matné plátno, černé okraje, bílé tělo, k umístění na strop a na zeď, ruční svinování. </t>
  </si>
  <si>
    <t>Plně konfigurovatelná DSP jednotka pro ekvalizaci, dynamický procesing (kompresor, limiter, gate, expander), mix, eliminace akustické ozvěny - AEC s certifikací pro MS teams; IO: min. 10 analogových symetrických vstupů, 16 vstupů dante, 8 analogových symetrických výstupů, 22 výstupů dante, minimálně dva Gbit interface s možností těchto konfigurací: redundantní dante + config, dante switch + config, samostatné dante a samostatný config. Kompletní administrace procesoru přes webové rozhraní. Čelní panel a alespoň jedním otočným regulátorem pro ovládání hlasitosti jednotlivých kanálů. USB plug and play audio rozhraní 2 x 2 kanály.</t>
  </si>
  <si>
    <t>Místo plnění: Výukové centrum, budova č. 40, areál Fakultní nemocnice Hradec Králové, Sokolská 581, 500 05 Hradec Králové</t>
  </si>
  <si>
    <t>nákup licencí pro stávající uživatelský účet LFHK</t>
  </si>
  <si>
    <t>Bude zobrazovat klonovaný obraz panelu 65", nativní rozlišení 3860 x 2160, úhlopříčka 27", min. kontrast 1000:1, minimální jas 350 cd/m2, min. barevná hloubka 10 bit, antireflexní úprava, umístění na stole, polohovatelná noha ve vertikálním směru, možný náklop. Vstup Display port a hdmi, podpora aktuální verze HDCP.</t>
  </si>
  <si>
    <t>Stropní držák pro dodaný projektor, určený pro různé provedení stropu (beton, cihla, sdk), vzdálenost projektoru od stropu v rozsahu 0,2 - 1,5 m, zkracování může být řešeno jako nevratné. Mezi základnou projektoru a držákem bude spojovací díl, který ponese základnu na třech šroubech rozmístěných do rovnoramenného trojůhleníku, tyto šrouby budou opatřeny protitlačnou pružinou, tento mechanizmus bude umožňovat nivelaci projektoru v obou vodorovných osách v rozsahu +/- 5°. Projektor bude možné otáčet v ose Z +/- 20°, nebo víc.</t>
  </si>
  <si>
    <t>délka 50 m, flexibilní s ochranou aretačních jazýčků konektorů</t>
  </si>
  <si>
    <t>délka 1 m, flexibilní s ochranou aretačních jazýčků konektorů</t>
  </si>
  <si>
    <t>Projekční plátno rámové, rozměr cca 398,5 cm × 224,3 cm, úhlopříčka 180", poměr stran 16:9, bílé matné plátno, k umístění na zeď.</t>
  </si>
  <si>
    <t>Příloha č. 5 dokumentace zadávacího řízení - Specifikace předmětu plnění; Předloha pro zpracování ceny plnění</t>
  </si>
  <si>
    <t>x</t>
  </si>
  <si>
    <t>BLOK 1 - HYBRIDNÍ UČEBNY</t>
  </si>
  <si>
    <t>BLOK 2 - LCD PANEL</t>
  </si>
  <si>
    <t>Nástěnný držák pro LED panel s možností výsuvu celého panelu směrem od zdi alepoň 38 cm, panel bude možné v plném výsuvu otočit v horizontální rovině až ke zdi, v rovině kolmé ose y panelu bude možný náklon panelu alešpoň 10° ve směru "horní hrana se přiblíží k divákovy", magnetická nebo integrovaná vodováha, pojistka proti vysazení, min. VESA 400x400 mm a 600x400 mm, min. nosnost 65 kg. Plná kompatibilita s položkou č. 11 LCD panel 65".</t>
  </si>
  <si>
    <t>BLOK 3 - PROMÍTACÍ TECHNIKA</t>
  </si>
  <si>
    <t>Grafická karta pro stávající PC, která umožní připojení dvou nových a stávajícího monitoru, tedy položka č. 11 a č. 12 budou zobrazovat stejný klonovaný obraz a stávající monitor bude druhá plocha, ovladače GPU budou podporovat Widows10 a Windows11, karta bude malých rozměrů a bude podporovat napájení pouze z PCIE slotu, bude plně kompatibilní s uvedeným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</si>
</sst>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Kč&quot;;[Red]\-#,##0.00\ &quot;Kč&quot;"/>
    <numFmt numFmtId="164" formatCode="_-* #,##0.00\ _K_č_-;\-* #,##0.00\ _K_č_-;_-* &quot;-&quot;??\ _K_č_-;_-@_-"/>
    <numFmt numFmtId="165" formatCode="#,##0\ &quot;Kč&quot;"/>
    <numFmt numFmtId="166" formatCode="#,##0.0"/>
    <numFmt numFmtId="167" formatCode="_ * #,##0_ ;_ * \-#,##0_ ;_ * &quot;-&quot;_ ;_ @_ "/>
    <numFmt numFmtId="168" formatCode="_ * #,##0.00_ ;_ * \-#,##0.00_ ;_ * &quot;-&quot;??_ ;_ @_ "/>
    <numFmt numFmtId="169" formatCode="_ &quot;Fr.&quot;\ * #,##0_ ;_ &quot;Fr.&quot;\ * \-#,##0_ ;_ &quot;Fr.&quot;\ * &quot;-&quot;_ ;_ @_ "/>
    <numFmt numFmtId="170" formatCode="_ &quot;Fr.&quot;\ * #,##0.00_ ;_ &quot;Fr.&quot;\ * \-#,##0.00_ ;_ &quot;Fr.&quot;\ * &quot;-&quot;??_ ;_ @_ "/>
    <numFmt numFmtId="171" formatCode="#,##0.00\ &quot;Kč&quot;"/>
  </numFmts>
  <fonts count="39" x14ac:knownFonts="1">
    <font>
      <sz val="11"/>
      <color theme="1"/>
      <name val="Calibri"/>
      <family val="2"/>
      <charset val="238"/>
      <scheme val="minor"/>
    </font>
    <font>
      <sz val="10"/>
      <name val="Arial"/>
      <family val="2"/>
      <charset val="238"/>
    </font>
    <font>
      <sz val="11"/>
      <color theme="1"/>
      <name val="Calibri"/>
      <family val="2"/>
      <charset val="238"/>
      <scheme val="minor"/>
    </font>
    <font>
      <sz val="12"/>
      <color indexed="8"/>
      <name val="Calibri"/>
      <family val="2"/>
    </font>
    <font>
      <sz val="12"/>
      <name val="Times New Roman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10"/>
      <color rgb="FF000000"/>
      <name val="Arial"/>
      <family val="2"/>
      <charset val="238"/>
    </font>
    <font>
      <sz val="10"/>
      <color theme="1"/>
      <name val="Calibri"/>
      <family val="2"/>
      <charset val="238"/>
      <scheme val="minor"/>
    </font>
    <font>
      <b/>
      <sz val="11"/>
      <color theme="1"/>
      <name val="Calibri"/>
      <family val="2"/>
      <charset val="238"/>
      <scheme val="minor"/>
    </font>
    <font>
      <b/>
      <sz val="10"/>
      <name val="Calibri"/>
      <family val="2"/>
      <charset val="238"/>
      <scheme val="minor"/>
    </font>
    <font>
      <sz val="10"/>
      <name val="Calibri"/>
      <family val="2"/>
      <charset val="238"/>
      <scheme val="minor"/>
    </font>
    <font>
      <b/>
      <sz val="10"/>
      <color theme="1"/>
      <name val="Calibri"/>
      <family val="2"/>
      <charset val="238"/>
      <scheme val="minor"/>
    </font>
    <font>
      <sz val="10"/>
      <color rgb="FF1F497D"/>
      <name val="Calibri"/>
      <family val="2"/>
      <charset val="238"/>
      <scheme val="minor"/>
    </font>
    <font>
      <sz val="10"/>
      <name val="Calibri"/>
      <family val="2"/>
      <charset val="238"/>
    </font>
    <font>
      <b/>
      <sz val="10"/>
      <name val="Calibri"/>
      <family val="2"/>
      <charset val="238"/>
    </font>
    <font>
      <sz val="10"/>
      <color rgb="FF000000"/>
      <name val="Calibri"/>
      <family val="2"/>
      <charset val="238"/>
    </font>
    <font>
      <u/>
      <sz val="11"/>
      <color theme="10"/>
      <name val="Calibri"/>
      <family val="2"/>
      <charset val="238"/>
      <scheme val="minor"/>
    </font>
    <font>
      <u/>
      <sz val="10"/>
      <color theme="10"/>
      <name val="Calibri"/>
      <family val="2"/>
      <charset val="238"/>
      <scheme val="minor"/>
    </font>
  </fonts>
  <fills count="20">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lightGray">
        <fgColor indexed="22"/>
      </patternFill>
    </fill>
    <fill>
      <patternFill patternType="lightGray">
        <fgColor indexed="22"/>
        <b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79998168889431442"/>
        <bgColor indexed="64"/>
      </patternFill>
    </fill>
    <fill>
      <patternFill patternType="solid">
        <fgColor theme="2"/>
        <bgColor indexed="64"/>
      </patternFill>
    </fill>
    <fill>
      <patternFill patternType="solid">
        <fgColor rgb="FFDDEBF7"/>
        <bgColor rgb="FF000000"/>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2">
    <xf numFmtId="0" fontId="0" fillId="0" borderId="0"/>
    <xf numFmtId="0" fontId="3" fillId="0" borderId="0"/>
    <xf numFmtId="164" fontId="2" fillId="0" borderId="0" applyFont="0" applyFill="0" applyBorder="0" applyAlignment="0" applyProtection="0"/>
    <xf numFmtId="0" fontId="4" fillId="0" borderId="0"/>
    <xf numFmtId="0" fontId="6" fillId="0" borderId="2" applyNumberFormat="0" applyFill="0" applyAlignment="0" applyProtection="0"/>
    <xf numFmtId="167" fontId="1" fillId="0" borderId="0" applyFont="0" applyFill="0" applyBorder="0" applyAlignment="0" applyProtection="0"/>
    <xf numFmtId="168" fontId="1" fillId="0" borderId="0" applyFont="0" applyFill="0" applyBorder="0" applyAlignment="0" applyProtection="0"/>
    <xf numFmtId="0" fontId="21" fillId="0" borderId="0"/>
    <xf numFmtId="0" fontId="22" fillId="0" borderId="0"/>
    <xf numFmtId="0" fontId="7" fillId="6" borderId="3"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23" fillId="0" borderId="0"/>
    <xf numFmtId="0" fontId="4" fillId="8" borderId="7" applyNumberFormat="0" applyFont="0" applyAlignment="0" applyProtection="0"/>
    <xf numFmtId="0" fontId="13" fillId="0" borderId="8" applyNumberFormat="0" applyFill="0" applyAlignment="0" applyProtection="0"/>
    <xf numFmtId="0" fontId="14" fillId="2" borderId="0" applyNumberFormat="0" applyBorder="0" applyAlignment="0" applyProtection="0"/>
    <xf numFmtId="0" fontId="1" fillId="0" borderId="0"/>
    <xf numFmtId="0" fontId="24" fillId="9" borderId="0">
      <alignment horizontal="left"/>
    </xf>
    <xf numFmtId="0" fontId="25" fillId="10" borderId="0"/>
    <xf numFmtId="0" fontId="20" fillId="0" borderId="0" applyProtection="0"/>
    <xf numFmtId="0" fontId="15" fillId="0" borderId="0" applyNumberFormat="0" applyFill="0" applyBorder="0" applyAlignment="0" applyProtection="0"/>
    <xf numFmtId="0" fontId="24" fillId="0" borderId="0"/>
    <xf numFmtId="166" fontId="26" fillId="0" borderId="1">
      <alignment horizontal="right" vertical="center"/>
    </xf>
    <xf numFmtId="0" fontId="16" fillId="3" borderId="9" applyNumberFormat="0" applyAlignment="0" applyProtection="0"/>
    <xf numFmtId="0" fontId="17" fillId="11" borderId="9" applyNumberFormat="0" applyAlignment="0" applyProtection="0"/>
    <xf numFmtId="0" fontId="18" fillId="11" borderId="10" applyNumberFormat="0" applyAlignment="0" applyProtection="0"/>
    <xf numFmtId="0" fontId="19" fillId="0" borderId="0" applyNumberForma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20" fillId="0" borderId="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15" borderId="0" applyNumberFormat="0" applyBorder="0" applyAlignment="0" applyProtection="0"/>
    <xf numFmtId="0" fontId="27" fillId="0" borderId="0"/>
    <xf numFmtId="0" fontId="37" fillId="0" borderId="0" applyNumberFormat="0" applyFill="0" applyBorder="0" applyAlignment="0" applyProtection="0"/>
  </cellStyleXfs>
  <cellXfs count="68">
    <xf numFmtId="0" fontId="0" fillId="0" borderId="0" xfId="0"/>
    <xf numFmtId="0" fontId="29" fillId="0" borderId="0" xfId="0" applyFont="1" applyAlignment="1">
      <alignment horizontal="center" vertical="center"/>
    </xf>
    <xf numFmtId="171" fontId="0" fillId="0" borderId="0" xfId="0" applyNumberFormat="1"/>
    <xf numFmtId="171" fontId="28" fillId="0" borderId="0" xfId="0" applyNumberFormat="1" applyFont="1"/>
    <xf numFmtId="0" fontId="28" fillId="0" borderId="0" xfId="0" applyFont="1"/>
    <xf numFmtId="0" fontId="0" fillId="0" borderId="0" xfId="0" applyAlignment="1">
      <alignment horizontal="left"/>
    </xf>
    <xf numFmtId="0" fontId="29" fillId="0" borderId="0" xfId="0" applyFont="1" applyAlignment="1">
      <alignment horizontal="left" vertical="center"/>
    </xf>
    <xf numFmtId="171" fontId="0" fillId="0" borderId="0" xfId="0" applyNumberFormat="1" applyAlignment="1">
      <alignment horizontal="left"/>
    </xf>
    <xf numFmtId="171" fontId="28" fillId="0" borderId="0" xfId="0" applyNumberFormat="1" applyFont="1" applyAlignment="1">
      <alignment horizontal="left"/>
    </xf>
    <xf numFmtId="0" fontId="28" fillId="0" borderId="0" xfId="0" applyFont="1" applyAlignment="1">
      <alignment horizontal="left" indent="1"/>
    </xf>
    <xf numFmtId="0" fontId="30" fillId="17" borderId="1" xfId="0" applyFont="1" applyFill="1" applyBorder="1" applyAlignment="1">
      <alignment horizontal="center" vertical="center" wrapText="1"/>
    </xf>
    <xf numFmtId="0" fontId="30" fillId="17" borderId="1" xfId="0" applyFont="1" applyFill="1" applyBorder="1" applyAlignment="1">
      <alignment horizontal="center" vertical="center"/>
    </xf>
    <xf numFmtId="0" fontId="30" fillId="16" borderId="1" xfId="0" applyFont="1" applyFill="1" applyBorder="1" applyAlignment="1">
      <alignment horizontal="center" vertical="center" wrapText="1"/>
    </xf>
    <xf numFmtId="171" fontId="30" fillId="16" borderId="1" xfId="0" applyNumberFormat="1" applyFont="1" applyFill="1" applyBorder="1" applyAlignment="1">
      <alignment horizontal="center" vertical="center" wrapText="1"/>
    </xf>
    <xf numFmtId="171" fontId="30" fillId="17" borderId="1" xfId="0" applyNumberFormat="1" applyFont="1" applyFill="1" applyBorder="1" applyAlignment="1">
      <alignment horizontal="center" vertical="center" wrapText="1"/>
    </xf>
    <xf numFmtId="1" fontId="30" fillId="0" borderId="1" xfId="0" applyNumberFormat="1" applyFont="1" applyBorder="1" applyAlignment="1">
      <alignment horizontal="center" vertical="center" wrapText="1"/>
    </xf>
    <xf numFmtId="0" fontId="33" fillId="0" borderId="0" xfId="0" applyFont="1" applyAlignment="1">
      <alignment vertical="center"/>
    </xf>
    <xf numFmtId="1" fontId="30" fillId="0" borderId="16" xfId="0" applyNumberFormat="1" applyFont="1" applyBorder="1" applyAlignment="1">
      <alignment horizontal="center" vertical="center" wrapText="1"/>
    </xf>
    <xf numFmtId="171" fontId="30" fillId="17" borderId="1" xfId="0" applyNumberFormat="1" applyFont="1" applyFill="1" applyBorder="1" applyAlignment="1">
      <alignment horizontal="center"/>
    </xf>
    <xf numFmtId="171" fontId="32" fillId="17" borderId="1" xfId="0" applyNumberFormat="1" applyFont="1" applyFill="1" applyBorder="1" applyAlignment="1">
      <alignment horizontal="center"/>
    </xf>
    <xf numFmtId="0" fontId="34" fillId="0" borderId="1" xfId="0" applyFont="1" applyBorder="1" applyAlignment="1">
      <alignment vertical="center" wrapText="1"/>
    </xf>
    <xf numFmtId="0" fontId="34" fillId="0" borderId="11" xfId="0" applyFont="1" applyBorder="1" applyAlignment="1">
      <alignment vertical="center" wrapText="1"/>
    </xf>
    <xf numFmtId="0" fontId="34" fillId="0" borderId="13" xfId="0" applyFont="1" applyBorder="1" applyAlignment="1">
      <alignment vertical="center" wrapText="1"/>
    </xf>
    <xf numFmtId="0" fontId="34" fillId="0" borderId="15" xfId="0" applyFont="1" applyBorder="1" applyAlignment="1">
      <alignment vertical="center" wrapText="1"/>
    </xf>
    <xf numFmtId="0" fontId="31" fillId="0" borderId="1" xfId="1" applyFont="1" applyBorder="1" applyAlignment="1">
      <alignment horizontal="left" vertical="center" wrapText="1"/>
    </xf>
    <xf numFmtId="0" fontId="35" fillId="0" borderId="1"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5" xfId="0" applyFont="1" applyBorder="1" applyAlignment="1">
      <alignment horizontal="center" vertical="center" wrapText="1"/>
    </xf>
    <xf numFmtId="0" fontId="30" fillId="0" borderId="1" xfId="0" applyFont="1" applyBorder="1" applyAlignment="1">
      <alignment horizontal="center" vertical="center" wrapText="1"/>
    </xf>
    <xf numFmtId="0" fontId="34" fillId="0" borderId="1" xfId="0" applyFont="1" applyBorder="1" applyAlignment="1">
      <alignment horizontal="center" vertical="center"/>
    </xf>
    <xf numFmtId="0" fontId="34" fillId="18" borderId="1" xfId="0" applyFont="1" applyFill="1" applyBorder="1" applyAlignment="1" applyProtection="1">
      <alignment horizontal="center" vertical="center" wrapText="1"/>
      <protection locked="0"/>
    </xf>
    <xf numFmtId="0" fontId="34" fillId="18" borderId="1" xfId="0" applyFont="1" applyFill="1" applyBorder="1" applyAlignment="1" applyProtection="1">
      <alignment horizontal="center" vertical="center"/>
      <protection locked="0"/>
    </xf>
    <xf numFmtId="8" fontId="34" fillId="18" borderId="1" xfId="0" applyNumberFormat="1" applyFont="1" applyFill="1" applyBorder="1" applyAlignment="1" applyProtection="1">
      <alignment horizontal="center" vertical="center"/>
      <protection locked="0"/>
    </xf>
    <xf numFmtId="8" fontId="36" fillId="0" borderId="1" xfId="0" applyNumberFormat="1" applyFont="1" applyBorder="1" applyAlignment="1">
      <alignment horizontal="center" vertical="center"/>
    </xf>
    <xf numFmtId="0" fontId="34" fillId="0" borderId="11" xfId="0" applyFont="1" applyBorder="1" applyAlignment="1">
      <alignment horizontal="center" vertical="center"/>
    </xf>
    <xf numFmtId="0" fontId="34" fillId="18" borderId="11" xfId="0" applyFont="1" applyFill="1" applyBorder="1" applyAlignment="1" applyProtection="1">
      <alignment horizontal="center" vertical="center" wrapText="1"/>
      <protection locked="0"/>
    </xf>
    <xf numFmtId="8" fontId="34" fillId="18" borderId="11" xfId="0" applyNumberFormat="1" applyFont="1" applyFill="1" applyBorder="1" applyAlignment="1" applyProtection="1">
      <alignment horizontal="center" vertical="center"/>
      <protection locked="0"/>
    </xf>
    <xf numFmtId="8" fontId="36" fillId="0" borderId="11" xfId="0" applyNumberFormat="1" applyFont="1" applyBorder="1" applyAlignment="1">
      <alignment horizontal="center" vertical="center"/>
    </xf>
    <xf numFmtId="0" fontId="34" fillId="0" borderId="13" xfId="0" applyFont="1" applyBorder="1" applyAlignment="1">
      <alignment horizontal="center" vertical="center"/>
    </xf>
    <xf numFmtId="0" fontId="34" fillId="18" borderId="14" xfId="0" applyFont="1" applyFill="1" applyBorder="1" applyAlignment="1" applyProtection="1">
      <alignment horizontal="center" vertical="center" wrapText="1"/>
      <protection locked="0"/>
    </xf>
    <xf numFmtId="8" fontId="34" fillId="18" borderId="13" xfId="0" applyNumberFormat="1" applyFont="1" applyFill="1" applyBorder="1" applyAlignment="1" applyProtection="1">
      <alignment horizontal="center" vertical="center"/>
      <protection locked="0"/>
    </xf>
    <xf numFmtId="0" fontId="34" fillId="0" borderId="15" xfId="0" applyFont="1" applyBorder="1" applyAlignment="1">
      <alignment horizontal="center" vertical="center"/>
    </xf>
    <xf numFmtId="0" fontId="34" fillId="18" borderId="15" xfId="0" applyFont="1" applyFill="1" applyBorder="1" applyAlignment="1" applyProtection="1">
      <alignment horizontal="center" vertical="center" wrapText="1"/>
      <protection locked="0"/>
    </xf>
    <xf numFmtId="8" fontId="34" fillId="18" borderId="15" xfId="0" applyNumberFormat="1" applyFont="1" applyFill="1" applyBorder="1" applyAlignment="1" applyProtection="1">
      <alignment horizontal="center" vertical="center"/>
      <protection locked="0"/>
    </xf>
    <xf numFmtId="8" fontId="36" fillId="0" borderId="15" xfId="0" applyNumberFormat="1" applyFont="1" applyBorder="1" applyAlignment="1">
      <alignment horizontal="center" vertical="center"/>
    </xf>
    <xf numFmtId="0" fontId="31" fillId="16" borderId="1" xfId="0" applyFont="1" applyFill="1" applyBorder="1" applyAlignment="1" applyProtection="1">
      <alignment horizontal="center" vertical="center" wrapText="1"/>
      <protection locked="0"/>
    </xf>
    <xf numFmtId="165" fontId="31" fillId="16" borderId="1" xfId="0" applyNumberFormat="1" applyFont="1" applyFill="1" applyBorder="1" applyAlignment="1" applyProtection="1">
      <alignment horizontal="center" vertical="center" wrapText="1"/>
      <protection locked="0"/>
    </xf>
    <xf numFmtId="171" fontId="31" fillId="16" borderId="1" xfId="0" applyNumberFormat="1" applyFont="1" applyFill="1" applyBorder="1" applyAlignment="1" applyProtection="1">
      <alignment horizontal="center" vertical="center"/>
      <protection locked="0"/>
    </xf>
    <xf numFmtId="0" fontId="34" fillId="0" borderId="17" xfId="0" applyFont="1" applyBorder="1" applyAlignment="1">
      <alignment horizontal="center" vertical="center"/>
    </xf>
    <xf numFmtId="0" fontId="34" fillId="18" borderId="17" xfId="0" applyFont="1" applyFill="1" applyBorder="1" applyAlignment="1" applyProtection="1">
      <alignment horizontal="center" vertical="center" wrapText="1"/>
      <protection locked="0"/>
    </xf>
    <xf numFmtId="8" fontId="34" fillId="18" borderId="17" xfId="0" applyNumberFormat="1" applyFont="1" applyFill="1" applyBorder="1" applyAlignment="1" applyProtection="1">
      <alignment horizontal="center" vertical="center"/>
      <protection locked="0"/>
    </xf>
    <xf numFmtId="8" fontId="36" fillId="0" borderId="17" xfId="0" applyNumberFormat="1" applyFont="1" applyBorder="1" applyAlignment="1">
      <alignment horizontal="center" vertical="center"/>
    </xf>
    <xf numFmtId="0" fontId="34" fillId="0" borderId="14" xfId="0" applyFont="1" applyFill="1" applyBorder="1" applyAlignment="1">
      <alignment horizontal="center" vertical="center" wrapText="1"/>
    </xf>
    <xf numFmtId="0" fontId="34" fillId="0" borderId="13" xfId="0" applyFont="1" applyFill="1" applyBorder="1" applyAlignment="1">
      <alignment horizontal="center" vertical="center" wrapText="1"/>
    </xf>
    <xf numFmtId="8" fontId="34" fillId="0" borderId="13" xfId="0" applyNumberFormat="1" applyFont="1" applyFill="1" applyBorder="1" applyAlignment="1">
      <alignment horizontal="center" vertical="center"/>
    </xf>
    <xf numFmtId="0" fontId="34" fillId="0" borderId="15" xfId="0" applyFont="1" applyFill="1" applyBorder="1" applyAlignment="1">
      <alignment horizontal="center" vertical="center" wrapText="1"/>
    </xf>
    <xf numFmtId="8" fontId="34" fillId="0" borderId="15" xfId="0" applyNumberFormat="1" applyFont="1" applyFill="1" applyBorder="1" applyAlignment="1">
      <alignment horizontal="center" vertical="center"/>
    </xf>
    <xf numFmtId="0" fontId="38" fillId="0" borderId="13" xfId="41" applyFont="1" applyBorder="1" applyAlignment="1" applyProtection="1">
      <alignment vertical="center" wrapText="1"/>
    </xf>
    <xf numFmtId="0" fontId="38" fillId="0" borderId="15" xfId="41" applyFont="1" applyBorder="1" applyAlignment="1" applyProtection="1">
      <alignment vertical="center" wrapText="1"/>
    </xf>
    <xf numFmtId="0" fontId="30" fillId="19" borderId="18" xfId="0" applyFont="1" applyFill="1" applyBorder="1" applyAlignment="1">
      <alignment horizontal="center" vertical="center"/>
    </xf>
    <xf numFmtId="0" fontId="30" fillId="19" borderId="19" xfId="0" applyFont="1" applyFill="1" applyBorder="1" applyAlignment="1">
      <alignment horizontal="center" vertical="center"/>
    </xf>
    <xf numFmtId="0" fontId="30" fillId="19" borderId="20" xfId="0" applyFont="1" applyFill="1" applyBorder="1" applyAlignment="1">
      <alignment horizontal="center" vertical="center"/>
    </xf>
    <xf numFmtId="0" fontId="30" fillId="19" borderId="21" xfId="0" applyFont="1" applyFill="1" applyBorder="1" applyAlignment="1">
      <alignment horizontal="center" vertical="center"/>
    </xf>
    <xf numFmtId="0" fontId="30" fillId="19" borderId="22" xfId="0" applyFont="1" applyFill="1" applyBorder="1" applyAlignment="1">
      <alignment horizontal="center" vertical="center"/>
    </xf>
    <xf numFmtId="0" fontId="30" fillId="19" borderId="23" xfId="0" applyFont="1" applyFill="1" applyBorder="1" applyAlignment="1">
      <alignment horizontal="center" vertical="center"/>
    </xf>
    <xf numFmtId="0" fontId="30" fillId="19" borderId="24" xfId="0" applyFont="1" applyFill="1" applyBorder="1" applyAlignment="1">
      <alignment horizontal="center" vertical="center"/>
    </xf>
    <xf numFmtId="0" fontId="30" fillId="19" borderId="25" xfId="0" applyFont="1" applyFill="1" applyBorder="1" applyAlignment="1">
      <alignment horizontal="center" vertical="center"/>
    </xf>
  </cellXfs>
  <cellStyles count="42">
    <cellStyle name="Celkem 2" xfId="4" xr:uid="{00000000-0005-0000-0000-000033000000}"/>
    <cellStyle name="Čárka 2" xfId="2" xr:uid="{00000000-0005-0000-0000-000031000000}"/>
    <cellStyle name="Dezimal [0]_Tabelle1" xfId="5" xr:uid="{00000000-0005-0000-0000-000034000000}"/>
    <cellStyle name="Dezimal_Tabelle1" xfId="6" xr:uid="{00000000-0005-0000-0000-000035000000}"/>
    <cellStyle name="Excel Built-in Normal" xfId="1" xr:uid="{92686593-CD96-4FD6-830B-B80256DB38AB}"/>
    <cellStyle name="Firma" xfId="7" xr:uid="{00000000-0005-0000-0000-000036000000}"/>
    <cellStyle name="Hlavní nadpis" xfId="8" xr:uid="{00000000-0005-0000-0000-000037000000}"/>
    <cellStyle name="Hypertextový odkaz" xfId="41" builtinId="8"/>
    <cellStyle name="Kontrolní buňka 2" xfId="9" xr:uid="{00000000-0005-0000-0000-000038000000}"/>
    <cellStyle name="Nadpis 1 2" xfId="10" xr:uid="{00000000-0005-0000-0000-000039000000}"/>
    <cellStyle name="Nadpis 2 2" xfId="11" xr:uid="{00000000-0005-0000-0000-00003A000000}"/>
    <cellStyle name="Nadpis 3 2" xfId="12" xr:uid="{00000000-0005-0000-0000-00003B000000}"/>
    <cellStyle name="Nadpis 4 2" xfId="13" xr:uid="{00000000-0005-0000-0000-00003C000000}"/>
    <cellStyle name="Název 2" xfId="14" xr:uid="{00000000-0005-0000-0000-00003D000000}"/>
    <cellStyle name="Neutrální 2" xfId="15" xr:uid="{00000000-0005-0000-0000-00003E000000}"/>
    <cellStyle name="Normální" xfId="0" builtinId="0"/>
    <cellStyle name="Normální 2" xfId="3" xr:uid="{00000000-0005-0000-0000-000040000000}"/>
    <cellStyle name="Normální 3" xfId="40" xr:uid="{00000000-0005-0000-0000-000059000000}"/>
    <cellStyle name="Podnadpis" xfId="16" xr:uid="{00000000-0005-0000-0000-000041000000}"/>
    <cellStyle name="Poznámka 2" xfId="17" xr:uid="{00000000-0005-0000-0000-000042000000}"/>
    <cellStyle name="Propojená buňka 2" xfId="18" xr:uid="{00000000-0005-0000-0000-000043000000}"/>
    <cellStyle name="Správně 2" xfId="19" xr:uid="{00000000-0005-0000-0000-000044000000}"/>
    <cellStyle name="Standard_Tabelle1" xfId="20" xr:uid="{00000000-0005-0000-0000-000045000000}"/>
    <cellStyle name="Stín+tučně" xfId="21" xr:uid="{00000000-0005-0000-0000-000046000000}"/>
    <cellStyle name="Stín+tučně+velké písmo" xfId="22" xr:uid="{00000000-0005-0000-0000-000047000000}"/>
    <cellStyle name="Styl 1" xfId="23" xr:uid="{00000000-0005-0000-0000-000048000000}"/>
    <cellStyle name="Text upozornění 2" xfId="24" xr:uid="{00000000-0005-0000-0000-000049000000}"/>
    <cellStyle name="Tučně" xfId="25" xr:uid="{00000000-0005-0000-0000-00004A000000}"/>
    <cellStyle name="TYP ŘÁDKU_4(sloupceJ-L)" xfId="26" xr:uid="{00000000-0005-0000-0000-00004B000000}"/>
    <cellStyle name="Vstup 2" xfId="27" xr:uid="{00000000-0005-0000-0000-00004C000000}"/>
    <cellStyle name="Výpočet 2" xfId="28" xr:uid="{00000000-0005-0000-0000-00004D000000}"/>
    <cellStyle name="Výstup 2" xfId="29" xr:uid="{00000000-0005-0000-0000-00004E000000}"/>
    <cellStyle name="Vysvětlující text 2" xfId="30" xr:uid="{00000000-0005-0000-0000-00004F000000}"/>
    <cellStyle name="Währung [0]_Tabelle1" xfId="31" xr:uid="{00000000-0005-0000-0000-000050000000}"/>
    <cellStyle name="Währung_Tabelle1" xfId="32" xr:uid="{00000000-0005-0000-0000-000051000000}"/>
    <cellStyle name="základní" xfId="33" xr:uid="{00000000-0005-0000-0000-000052000000}"/>
    <cellStyle name="Zvýraznění 1 2" xfId="34" xr:uid="{00000000-0005-0000-0000-000053000000}"/>
    <cellStyle name="Zvýraznění 2 2" xfId="35" xr:uid="{00000000-0005-0000-0000-000054000000}"/>
    <cellStyle name="Zvýraznění 3 2" xfId="36" xr:uid="{00000000-0005-0000-0000-000055000000}"/>
    <cellStyle name="Zvýraznění 4 2" xfId="37" xr:uid="{00000000-0005-0000-0000-000056000000}"/>
    <cellStyle name="Zvýraznění 5 2" xfId="38" xr:uid="{00000000-0005-0000-0000-000057000000}"/>
    <cellStyle name="Zvýraznění 6 2" xfId="39"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p.com/cz-cs/products/desktops/product-details/product-specifications/2101189942" TargetMode="External"/><Relationship Id="rId1" Type="http://schemas.openxmlformats.org/officeDocument/2006/relationships/hyperlink" Target="https://www.philips.cz/c-p/243V7QDSB_00/monitor-full-hd-lcd-moni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A3DC-1017-494B-AAEC-ED2A5C69550D}">
  <sheetPr>
    <pageSetUpPr fitToPage="1"/>
  </sheetPr>
  <dimension ref="B2:N37"/>
  <sheetViews>
    <sheetView tabSelected="1" zoomScaleNormal="100" workbookViewId="0">
      <pane ySplit="6" topLeftCell="A15" activePane="bottomLeft" state="frozen"/>
      <selection pane="bottomLeft" activeCell="I2" sqref="I2"/>
    </sheetView>
  </sheetViews>
  <sheetFormatPr defaultColWidth="9.140625" defaultRowHeight="15" x14ac:dyDescent="0.25"/>
  <cols>
    <col min="1" max="1" width="5" customWidth="1"/>
    <col min="2" max="2" width="7.140625" customWidth="1"/>
    <col min="3" max="3" width="24" customWidth="1"/>
    <col min="4" max="4" width="63.42578125" customWidth="1"/>
    <col min="6" max="6" width="16.5703125" customWidth="1"/>
    <col min="7" max="7" width="19.7109375" customWidth="1"/>
    <col min="8" max="8" width="21.7109375" customWidth="1"/>
    <col min="9" max="9" width="18.42578125" style="2" customWidth="1"/>
    <col min="10" max="10" width="15" style="2" customWidth="1"/>
    <col min="14" max="14" width="10.140625" customWidth="1"/>
  </cols>
  <sheetData>
    <row r="2" spans="2:14" ht="15.75" customHeight="1" x14ac:dyDescent="0.25">
      <c r="B2" t="s">
        <v>62</v>
      </c>
      <c r="H2" s="1"/>
      <c r="J2" s="3"/>
      <c r="K2" s="4"/>
    </row>
    <row r="3" spans="2:14" ht="15.75" customHeight="1" x14ac:dyDescent="0.25">
      <c r="I3"/>
      <c r="J3"/>
    </row>
    <row r="4" spans="2:14" ht="15.75" customHeight="1" x14ac:dyDescent="0.25">
      <c r="B4" s="5" t="s">
        <v>55</v>
      </c>
      <c r="C4" s="5"/>
      <c r="D4" s="5"/>
      <c r="E4" s="5"/>
      <c r="F4" s="5"/>
      <c r="G4" s="5"/>
      <c r="H4" s="6"/>
      <c r="I4" s="7"/>
      <c r="J4" s="8"/>
      <c r="K4" s="4"/>
    </row>
    <row r="5" spans="2:14" s="4" customFormat="1" ht="12.75" x14ac:dyDescent="0.2">
      <c r="E5" s="9"/>
      <c r="I5" s="3"/>
      <c r="J5" s="3"/>
    </row>
    <row r="6" spans="2:14" s="4" customFormat="1" ht="44.25" customHeight="1" x14ac:dyDescent="0.2">
      <c r="B6" s="10" t="s">
        <v>0</v>
      </c>
      <c r="C6" s="11" t="s">
        <v>1</v>
      </c>
      <c r="D6" s="11" t="s">
        <v>2</v>
      </c>
      <c r="E6" s="11" t="s">
        <v>3</v>
      </c>
      <c r="F6" s="11" t="s">
        <v>4</v>
      </c>
      <c r="G6" s="12" t="s">
        <v>5</v>
      </c>
      <c r="H6" s="12" t="s">
        <v>6</v>
      </c>
      <c r="I6" s="13" t="s">
        <v>7</v>
      </c>
      <c r="J6" s="14" t="s">
        <v>8</v>
      </c>
    </row>
    <row r="7" spans="2:14" s="4" customFormat="1" ht="44.25" customHeight="1" x14ac:dyDescent="0.2">
      <c r="B7" s="60" t="s">
        <v>64</v>
      </c>
      <c r="C7" s="62"/>
      <c r="D7" s="60"/>
      <c r="E7" s="61"/>
      <c r="F7" s="61"/>
      <c r="G7" s="61"/>
      <c r="H7" s="61"/>
      <c r="I7" s="61"/>
      <c r="J7" s="62"/>
    </row>
    <row r="8" spans="2:14" s="4" customFormat="1" ht="68.25" customHeight="1" x14ac:dyDescent="0.2">
      <c r="B8" s="15">
        <v>1</v>
      </c>
      <c r="C8" s="25" t="s">
        <v>9</v>
      </c>
      <c r="D8" s="20" t="s">
        <v>10</v>
      </c>
      <c r="E8" s="30" t="s">
        <v>11</v>
      </c>
      <c r="F8" s="30">
        <v>4</v>
      </c>
      <c r="G8" s="31"/>
      <c r="H8" s="32"/>
      <c r="I8" s="33"/>
      <c r="J8" s="34">
        <f>I8*F8</f>
        <v>0</v>
      </c>
    </row>
    <row r="9" spans="2:14" s="4" customFormat="1" ht="18.75" customHeight="1" x14ac:dyDescent="0.2">
      <c r="B9" s="15">
        <v>2</v>
      </c>
      <c r="C9" s="25" t="s">
        <v>12</v>
      </c>
      <c r="D9" s="20" t="s">
        <v>13</v>
      </c>
      <c r="E9" s="30" t="s">
        <v>11</v>
      </c>
      <c r="F9" s="30">
        <v>4</v>
      </c>
      <c r="G9" s="31"/>
      <c r="H9" s="32"/>
      <c r="I9" s="33"/>
      <c r="J9" s="34">
        <f t="shared" ref="J9:J13" si="0">I9*F9</f>
        <v>0</v>
      </c>
    </row>
    <row r="10" spans="2:14" s="4" customFormat="1" ht="80.25" customHeight="1" x14ac:dyDescent="0.2">
      <c r="B10" s="15">
        <v>3</v>
      </c>
      <c r="C10" s="25" t="s">
        <v>14</v>
      </c>
      <c r="D10" s="20" t="s">
        <v>15</v>
      </c>
      <c r="E10" s="30" t="s">
        <v>11</v>
      </c>
      <c r="F10" s="30">
        <v>4</v>
      </c>
      <c r="G10" s="31"/>
      <c r="H10" s="31"/>
      <c r="I10" s="33"/>
      <c r="J10" s="34">
        <f t="shared" si="0"/>
        <v>0</v>
      </c>
    </row>
    <row r="11" spans="2:14" s="4" customFormat="1" ht="44.25" customHeight="1" x14ac:dyDescent="0.2">
      <c r="B11" s="15">
        <v>4</v>
      </c>
      <c r="C11" s="25" t="s">
        <v>16</v>
      </c>
      <c r="D11" s="20" t="s">
        <v>17</v>
      </c>
      <c r="E11" s="30" t="s">
        <v>11</v>
      </c>
      <c r="F11" s="30">
        <v>8</v>
      </c>
      <c r="G11" s="31"/>
      <c r="H11" s="31"/>
      <c r="I11" s="33"/>
      <c r="J11" s="34">
        <f t="shared" si="0"/>
        <v>0</v>
      </c>
    </row>
    <row r="12" spans="2:14" s="4" customFormat="1" ht="42.75" customHeight="1" x14ac:dyDescent="0.2">
      <c r="B12" s="15">
        <v>5</v>
      </c>
      <c r="C12" s="26" t="s">
        <v>18</v>
      </c>
      <c r="D12" s="21" t="s">
        <v>19</v>
      </c>
      <c r="E12" s="35" t="s">
        <v>11</v>
      </c>
      <c r="F12" s="35">
        <v>4</v>
      </c>
      <c r="G12" s="36"/>
      <c r="H12" s="36"/>
      <c r="I12" s="37"/>
      <c r="J12" s="38">
        <f t="shared" si="0"/>
        <v>0</v>
      </c>
    </row>
    <row r="13" spans="2:14" s="4" customFormat="1" ht="55.5" customHeight="1" x14ac:dyDescent="0.2">
      <c r="B13" s="15">
        <v>6</v>
      </c>
      <c r="C13" s="27" t="s">
        <v>20</v>
      </c>
      <c r="D13" s="22" t="s">
        <v>21</v>
      </c>
      <c r="E13" s="39" t="s">
        <v>11</v>
      </c>
      <c r="F13" s="39">
        <v>8</v>
      </c>
      <c r="G13" s="40"/>
      <c r="H13" s="40"/>
      <c r="I13" s="41"/>
      <c r="J13" s="38">
        <f t="shared" si="0"/>
        <v>0</v>
      </c>
    </row>
    <row r="14" spans="2:14" s="4" customFormat="1" ht="127.5" customHeight="1" x14ac:dyDescent="0.2">
      <c r="B14" s="15">
        <v>7</v>
      </c>
      <c r="C14" s="28" t="s">
        <v>22</v>
      </c>
      <c r="D14" s="23" t="s">
        <v>54</v>
      </c>
      <c r="E14" s="42" t="s">
        <v>11</v>
      </c>
      <c r="F14" s="42">
        <v>4</v>
      </c>
      <c r="G14" s="43"/>
      <c r="H14" s="43"/>
      <c r="I14" s="44"/>
      <c r="J14" s="45">
        <f>I14*F14</f>
        <v>0</v>
      </c>
      <c r="N14" s="16"/>
    </row>
    <row r="15" spans="2:14" s="4" customFormat="1" ht="21.75" customHeight="1" x14ac:dyDescent="0.2">
      <c r="B15" s="15">
        <v>8</v>
      </c>
      <c r="C15" s="28" t="s">
        <v>23</v>
      </c>
      <c r="D15" s="23" t="s">
        <v>24</v>
      </c>
      <c r="E15" s="42" t="s">
        <v>11</v>
      </c>
      <c r="F15" s="42">
        <v>8</v>
      </c>
      <c r="G15" s="43"/>
      <c r="H15" s="43"/>
      <c r="I15" s="44"/>
      <c r="J15" s="45">
        <f>I15*F15</f>
        <v>0</v>
      </c>
      <c r="N15" s="16"/>
    </row>
    <row r="16" spans="2:14" s="4" customFormat="1" ht="30" customHeight="1" x14ac:dyDescent="0.2">
      <c r="B16" s="15">
        <v>9</v>
      </c>
      <c r="C16" s="28" t="s">
        <v>25</v>
      </c>
      <c r="D16" s="23" t="s">
        <v>56</v>
      </c>
      <c r="E16" s="42" t="s">
        <v>11</v>
      </c>
      <c r="F16" s="42">
        <v>4</v>
      </c>
      <c r="G16" s="43"/>
      <c r="H16" s="43"/>
      <c r="I16" s="44"/>
      <c r="J16" s="45">
        <f>I16*F16</f>
        <v>0</v>
      </c>
      <c r="N16" s="16"/>
    </row>
    <row r="17" spans="2:14" s="4" customFormat="1" ht="41.25" customHeight="1" x14ac:dyDescent="0.2">
      <c r="B17" s="15">
        <v>10</v>
      </c>
      <c r="C17" s="28" t="s">
        <v>26</v>
      </c>
      <c r="D17" s="23" t="s">
        <v>27</v>
      </c>
      <c r="E17" s="42" t="s">
        <v>11</v>
      </c>
      <c r="F17" s="42">
        <v>4</v>
      </c>
      <c r="G17" s="43"/>
      <c r="H17" s="43"/>
      <c r="I17" s="44"/>
      <c r="J17" s="45">
        <f>I17*F17</f>
        <v>0</v>
      </c>
      <c r="N17" s="16"/>
    </row>
    <row r="18" spans="2:14" s="4" customFormat="1" ht="44.25" customHeight="1" x14ac:dyDescent="0.2">
      <c r="B18" s="63" t="s">
        <v>65</v>
      </c>
      <c r="C18" s="64"/>
      <c r="D18" s="65"/>
      <c r="E18" s="66"/>
      <c r="F18" s="66"/>
      <c r="G18" s="66"/>
      <c r="H18" s="66"/>
      <c r="I18" s="66"/>
      <c r="J18" s="67"/>
    </row>
    <row r="19" spans="2:14" s="4" customFormat="1" ht="78.75" customHeight="1" x14ac:dyDescent="0.2">
      <c r="B19" s="15">
        <v>11</v>
      </c>
      <c r="C19" s="29" t="s">
        <v>29</v>
      </c>
      <c r="D19" s="24" t="s">
        <v>30</v>
      </c>
      <c r="E19" s="30" t="s">
        <v>11</v>
      </c>
      <c r="F19" s="30">
        <v>1</v>
      </c>
      <c r="G19" s="46"/>
      <c r="H19" s="47"/>
      <c r="I19" s="48"/>
      <c r="J19" s="34">
        <f>I19*F19</f>
        <v>0</v>
      </c>
    </row>
    <row r="20" spans="2:14" s="4" customFormat="1" ht="69" customHeight="1" x14ac:dyDescent="0.2">
      <c r="B20" s="15">
        <v>12</v>
      </c>
      <c r="C20" s="29" t="s">
        <v>31</v>
      </c>
      <c r="D20" s="24" t="s">
        <v>57</v>
      </c>
      <c r="E20" s="30" t="s">
        <v>11</v>
      </c>
      <c r="F20" s="30">
        <v>1</v>
      </c>
      <c r="G20" s="46"/>
      <c r="H20" s="47"/>
      <c r="I20" s="48"/>
      <c r="J20" s="34">
        <f>I20*F20</f>
        <v>0</v>
      </c>
    </row>
    <row r="21" spans="2:14" s="4" customFormat="1" ht="93" customHeight="1" x14ac:dyDescent="0.2">
      <c r="B21" s="15">
        <v>13</v>
      </c>
      <c r="C21" s="25" t="s">
        <v>32</v>
      </c>
      <c r="D21" s="20" t="s">
        <v>66</v>
      </c>
      <c r="E21" s="30" t="s">
        <v>11</v>
      </c>
      <c r="F21" s="30">
        <v>1</v>
      </c>
      <c r="G21" s="31"/>
      <c r="H21" s="31"/>
      <c r="I21" s="33"/>
      <c r="J21" s="34">
        <f t="shared" ref="J21:J23" si="1">I21*F21</f>
        <v>0</v>
      </c>
    </row>
    <row r="22" spans="2:14" s="4" customFormat="1" ht="79.5" customHeight="1" x14ac:dyDescent="0.2">
      <c r="B22" s="15">
        <v>14</v>
      </c>
      <c r="C22" s="25" t="s">
        <v>33</v>
      </c>
      <c r="D22" s="20" t="s">
        <v>68</v>
      </c>
      <c r="E22" s="30" t="s">
        <v>11</v>
      </c>
      <c r="F22" s="30">
        <v>1</v>
      </c>
      <c r="G22" s="31"/>
      <c r="H22" s="31"/>
      <c r="I22" s="33"/>
      <c r="J22" s="34">
        <f t="shared" si="1"/>
        <v>0</v>
      </c>
    </row>
    <row r="23" spans="2:14" s="4" customFormat="1" ht="66.75" customHeight="1" x14ac:dyDescent="0.2">
      <c r="B23" s="15">
        <v>15</v>
      </c>
      <c r="C23" s="25" t="s">
        <v>34</v>
      </c>
      <c r="D23" s="20" t="s">
        <v>35</v>
      </c>
      <c r="E23" s="30" t="s">
        <v>36</v>
      </c>
      <c r="F23" s="30">
        <v>1</v>
      </c>
      <c r="G23" s="31"/>
      <c r="H23" s="31"/>
      <c r="I23" s="33"/>
      <c r="J23" s="34">
        <f t="shared" si="1"/>
        <v>0</v>
      </c>
    </row>
    <row r="24" spans="2:14" s="4" customFormat="1" ht="49.5" customHeight="1" x14ac:dyDescent="0.2">
      <c r="B24" s="15">
        <v>16</v>
      </c>
      <c r="C24" s="27" t="s">
        <v>37</v>
      </c>
      <c r="D24" s="58" t="s">
        <v>38</v>
      </c>
      <c r="E24" s="39" t="s">
        <v>11</v>
      </c>
      <c r="F24" s="39">
        <v>2</v>
      </c>
      <c r="G24" s="53" t="s">
        <v>63</v>
      </c>
      <c r="H24" s="54" t="s">
        <v>63</v>
      </c>
      <c r="I24" s="55">
        <v>0</v>
      </c>
      <c r="J24" s="38">
        <v>0</v>
      </c>
    </row>
    <row r="25" spans="2:14" s="4" customFormat="1" ht="40.5" customHeight="1" x14ac:dyDescent="0.2">
      <c r="B25" s="15">
        <v>17</v>
      </c>
      <c r="C25" s="28" t="s">
        <v>39</v>
      </c>
      <c r="D25" s="59" t="s">
        <v>40</v>
      </c>
      <c r="E25" s="42" t="s">
        <v>11</v>
      </c>
      <c r="F25" s="42">
        <v>1</v>
      </c>
      <c r="G25" s="56" t="s">
        <v>63</v>
      </c>
      <c r="H25" s="56" t="s">
        <v>63</v>
      </c>
      <c r="I25" s="57">
        <v>0</v>
      </c>
      <c r="J25" s="45">
        <v>0</v>
      </c>
    </row>
    <row r="26" spans="2:14" s="4" customFormat="1" ht="44.25" customHeight="1" x14ac:dyDescent="0.2">
      <c r="B26" s="63" t="s">
        <v>67</v>
      </c>
      <c r="C26" s="64"/>
      <c r="D26" s="65"/>
      <c r="E26" s="66"/>
      <c r="F26" s="66"/>
      <c r="G26" s="66"/>
      <c r="H26" s="66"/>
      <c r="I26" s="66"/>
      <c r="J26" s="67"/>
    </row>
    <row r="27" spans="2:14" s="4" customFormat="1" ht="191.25" x14ac:dyDescent="0.2">
      <c r="B27" s="15">
        <v>18</v>
      </c>
      <c r="C27" s="25" t="s">
        <v>41</v>
      </c>
      <c r="D27" s="20" t="s">
        <v>42</v>
      </c>
      <c r="E27" s="30" t="s">
        <v>11</v>
      </c>
      <c r="F27" s="30">
        <v>12</v>
      </c>
      <c r="G27" s="31"/>
      <c r="H27" s="31"/>
      <c r="I27" s="33"/>
      <c r="J27" s="34">
        <f>I27*F27</f>
        <v>0</v>
      </c>
    </row>
    <row r="28" spans="2:14" ht="105.75" customHeight="1" x14ac:dyDescent="0.25">
      <c r="B28" s="15">
        <v>19</v>
      </c>
      <c r="C28" s="25" t="s">
        <v>43</v>
      </c>
      <c r="D28" s="20" t="s">
        <v>58</v>
      </c>
      <c r="E28" s="30" t="s">
        <v>11</v>
      </c>
      <c r="F28" s="30">
        <v>12</v>
      </c>
      <c r="G28" s="31"/>
      <c r="H28" s="31"/>
      <c r="I28" s="33"/>
      <c r="J28" s="34">
        <f>I28*F28</f>
        <v>0</v>
      </c>
    </row>
    <row r="29" spans="2:14" ht="55.5" customHeight="1" x14ac:dyDescent="0.25">
      <c r="B29" s="15">
        <v>20</v>
      </c>
      <c r="C29" s="25" t="s">
        <v>44</v>
      </c>
      <c r="D29" s="20" t="s">
        <v>45</v>
      </c>
      <c r="E29" s="30" t="s">
        <v>11</v>
      </c>
      <c r="F29" s="30">
        <v>12</v>
      </c>
      <c r="G29" s="31"/>
      <c r="H29" s="31"/>
      <c r="I29" s="33"/>
      <c r="J29" s="34">
        <f>I29*F29</f>
        <v>0</v>
      </c>
    </row>
    <row r="30" spans="2:14" ht="30" customHeight="1" x14ac:dyDescent="0.25">
      <c r="B30" s="15">
        <v>21</v>
      </c>
      <c r="C30" s="25" t="s">
        <v>46</v>
      </c>
      <c r="D30" s="20" t="s">
        <v>47</v>
      </c>
      <c r="E30" s="30" t="s">
        <v>11</v>
      </c>
      <c r="F30" s="30">
        <v>12</v>
      </c>
      <c r="G30" s="31"/>
      <c r="H30" s="31"/>
      <c r="I30" s="33"/>
      <c r="J30" s="34">
        <f t="shared" ref="J30:J32" si="2">I30*F30</f>
        <v>0</v>
      </c>
    </row>
    <row r="31" spans="2:14" ht="25.5" x14ac:dyDescent="0.25">
      <c r="B31" s="15">
        <v>22</v>
      </c>
      <c r="C31" s="25" t="s">
        <v>46</v>
      </c>
      <c r="D31" s="20" t="s">
        <v>48</v>
      </c>
      <c r="E31" s="30" t="s">
        <v>11</v>
      </c>
      <c r="F31" s="30">
        <v>48</v>
      </c>
      <c r="G31" s="31"/>
      <c r="H31" s="31"/>
      <c r="I31" s="33"/>
      <c r="J31" s="34">
        <f t="shared" si="2"/>
        <v>0</v>
      </c>
    </row>
    <row r="32" spans="2:14" ht="18.75" customHeight="1" x14ac:dyDescent="0.25">
      <c r="B32" s="15">
        <v>23</v>
      </c>
      <c r="C32" s="25" t="s">
        <v>49</v>
      </c>
      <c r="D32" s="20" t="s">
        <v>59</v>
      </c>
      <c r="E32" s="30" t="s">
        <v>11</v>
      </c>
      <c r="F32" s="30">
        <v>24</v>
      </c>
      <c r="G32" s="31"/>
      <c r="H32" s="31"/>
      <c r="I32" s="33"/>
      <c r="J32" s="34">
        <f t="shared" si="2"/>
        <v>0</v>
      </c>
    </row>
    <row r="33" spans="2:10" ht="18" customHeight="1" x14ac:dyDescent="0.25">
      <c r="B33" s="17">
        <v>24</v>
      </c>
      <c r="C33" s="25" t="s">
        <v>49</v>
      </c>
      <c r="D33" s="20" t="s">
        <v>60</v>
      </c>
      <c r="E33" s="49" t="s">
        <v>11</v>
      </c>
      <c r="F33" s="49">
        <v>24</v>
      </c>
      <c r="G33" s="50"/>
      <c r="H33" s="50"/>
      <c r="I33" s="51"/>
      <c r="J33" s="52">
        <f>I33*F33</f>
        <v>0</v>
      </c>
    </row>
    <row r="34" spans="2:10" ht="16.5" customHeight="1" x14ac:dyDescent="0.25">
      <c r="B34" s="15">
        <v>25</v>
      </c>
      <c r="C34" s="28" t="s">
        <v>50</v>
      </c>
      <c r="D34" s="23" t="s">
        <v>51</v>
      </c>
      <c r="E34" s="42" t="s">
        <v>11</v>
      </c>
      <c r="F34" s="42">
        <v>12</v>
      </c>
      <c r="G34" s="43"/>
      <c r="H34" s="43"/>
      <c r="I34" s="44"/>
      <c r="J34" s="45">
        <f>I34*F34</f>
        <v>0</v>
      </c>
    </row>
    <row r="35" spans="2:10" ht="41.25" customHeight="1" x14ac:dyDescent="0.25">
      <c r="B35" s="15">
        <v>26</v>
      </c>
      <c r="C35" s="28" t="s">
        <v>52</v>
      </c>
      <c r="D35" s="23" t="s">
        <v>53</v>
      </c>
      <c r="E35" s="42" t="s">
        <v>11</v>
      </c>
      <c r="F35" s="42">
        <v>4</v>
      </c>
      <c r="G35" s="43"/>
      <c r="H35" s="43"/>
      <c r="I35" s="44"/>
      <c r="J35" s="45">
        <f>I35*F35</f>
        <v>0</v>
      </c>
    </row>
    <row r="36" spans="2:10" ht="28.5" customHeight="1" x14ac:dyDescent="0.25">
      <c r="B36" s="15">
        <v>27</v>
      </c>
      <c r="C36" s="28" t="s">
        <v>52</v>
      </c>
      <c r="D36" s="23" t="s">
        <v>61</v>
      </c>
      <c r="E36" s="42" t="s">
        <v>11</v>
      </c>
      <c r="F36" s="42">
        <v>4</v>
      </c>
      <c r="G36" s="43"/>
      <c r="H36" s="43"/>
      <c r="I36" s="44"/>
      <c r="J36" s="45">
        <f>I36*F36</f>
        <v>0</v>
      </c>
    </row>
    <row r="37" spans="2:10" ht="21" customHeight="1" x14ac:dyDescent="0.25">
      <c r="I37" s="18" t="s">
        <v>28</v>
      </c>
      <c r="J37" s="19">
        <f>SUM(J8:J36)</f>
        <v>0</v>
      </c>
    </row>
  </sheetData>
  <mergeCells count="6">
    <mergeCell ref="D7:J7"/>
    <mergeCell ref="B7:C7"/>
    <mergeCell ref="B18:C18"/>
    <mergeCell ref="D18:J18"/>
    <mergeCell ref="B26:C26"/>
    <mergeCell ref="D26:J26"/>
  </mergeCells>
  <dataValidations disablePrompts="1" count="3">
    <dataValidation type="whole" allowBlank="1" showInputMessage="1" showErrorMessage="1" sqref="I8:I9 I12 I19:I20 I31 I27" xr:uid="{C848DEAB-8BDA-4AC9-B97C-A0EDF29E1AAC}">
      <formula1>0</formula1>
      <formula2>9.99999999999999E+21</formula2>
    </dataValidation>
    <dataValidation type="whole" allowBlank="1" showInputMessage="1" showErrorMessage="1" sqref="I10:I11 I13 I21:I24 I28:I30 I32" xr:uid="{7DF4942C-B435-4327-921F-D805C4C8AB9E}">
      <formula1>0</formula1>
      <formula2>99999999999999900</formula2>
    </dataValidation>
    <dataValidation type="whole" allowBlank="1" showInputMessage="1" showErrorMessage="1" sqref="I14:I17 I25 I33:I36" xr:uid="{89A486AB-7683-48F7-8C6A-C4BACE25A671}">
      <formula1>0</formula1>
      <formula2>9.99999999999999E+23</formula2>
    </dataValidation>
  </dataValidations>
  <hyperlinks>
    <hyperlink ref="D25" r:id="rId1" display="https://www.philips.cz/c-p/243V7QDSB_00/monitor-full-hd-lcd-monitor" xr:uid="{21CE9189-FA8B-470D-BA1C-B791FDAB2281}"/>
    <hyperlink ref="D24" r:id="rId2" display="https://www.hp.com/cz-cs/products/desktops/product-details/product-specifications/2101189942" xr:uid="{154D3471-7342-4081-85B2-AF3314857024}"/>
  </hyperlinks>
  <pageMargins left="0.7" right="0.7" top="0.78740157499999996" bottom="0.78740157499999996" header="0.3" footer="0.3"/>
  <pageSetup paperSize="9" scale="65"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5 DZŘ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Matěj Vik</dc:creator>
  <cp:keywords/>
  <dc:description/>
  <cp:lastModifiedBy>Fischerová, Karolína</cp:lastModifiedBy>
  <cp:revision/>
  <cp:lastPrinted>2023-07-28T07:30:37Z</cp:lastPrinted>
  <dcterms:created xsi:type="dcterms:W3CDTF">2018-07-26T08:21:05Z</dcterms:created>
  <dcterms:modified xsi:type="dcterms:W3CDTF">2023-09-12T08:24:37Z</dcterms:modified>
  <cp:category/>
  <cp:contentStatus/>
</cp:coreProperties>
</file>