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8_23_Součástky pro upgrade klastru\2_ZD final\"/>
    </mc:Choice>
  </mc:AlternateContent>
  <xr:revisionPtr revIDLastSave="0" documentId="13_ncr:1_{12488B2C-C8C4-4B29-8717-48B96F49CF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Obecná část" sheetId="5" r:id="rId2"/>
    <sheet name="1,2 GPU 1 + GPU 2" sheetId="3" r:id="rId3"/>
    <sheet name="3,4 HDD + SSD" sheetId="4" r:id="rId4"/>
    <sheet name="5 Monitor" sheetId="2" r:id="rId5"/>
  </sheets>
  <definedNames>
    <definedName name="_xlnm.Print_Area" localSheetId="2">'1,2 GPU 1 + GPU 2'!$A$1:$K$12</definedName>
    <definedName name="_xlnm.Print_Area" localSheetId="1">'Obecná část'!$A$1:$J$21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E8" i="1"/>
  <c r="F8" i="1"/>
  <c r="G8" i="1"/>
  <c r="G7" i="1"/>
  <c r="F7" i="1"/>
  <c r="F6" i="1"/>
  <c r="F4" i="1"/>
  <c r="E7" i="1"/>
  <c r="E5" i="1"/>
  <c r="E4" i="1"/>
  <c r="G6" i="1"/>
  <c r="E6" i="1"/>
  <c r="G4" i="1" l="1"/>
  <c r="G5" i="1"/>
  <c r="F5" i="1"/>
</calcChain>
</file>

<file path=xl/sharedStrings.xml><?xml version="1.0" encoding="utf-8"?>
<sst xmlns="http://schemas.openxmlformats.org/spreadsheetml/2006/main" count="130" uniqueCount="82">
  <si>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</si>
  <si>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</si>
  <si>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</si>
  <si>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</si>
  <si>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</si>
  <si>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</si>
  <si>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</si>
  <si>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</si>
  <si>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</si>
  <si>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</si>
  <si>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</si>
  <si>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</si>
  <si>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</si>
  <si>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</si>
  <si>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</si>
  <si>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</si>
  <si>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</si>
  <si>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</si>
  <si>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Nabídková cena 
celkem 
Kč bez DPH</t>
  </si>
  <si>
    <t>Nabídková cena
celkem Kč vč. 
DPH</t>
  </si>
  <si>
    <t xml:space="preserve">TABULKA NABÍDKOVÉ CENY </t>
  </si>
  <si>
    <t>č. faktury</t>
  </si>
  <si>
    <t>NABÍZENÝ MODEL:
………………………………………..
Part number:</t>
  </si>
  <si>
    <t>V …………………………. dne …2023</t>
  </si>
  <si>
    <t>Monitor</t>
  </si>
  <si>
    <t>minimální požadovaný parametr</t>
  </si>
  <si>
    <t>Základní parametry</t>
  </si>
  <si>
    <t>Technické vlastnosti</t>
  </si>
  <si>
    <t>ano</t>
  </si>
  <si>
    <t>HDMI</t>
  </si>
  <si>
    <t>Další vlastnosti</t>
  </si>
  <si>
    <t>rozlišení displeje</t>
  </si>
  <si>
    <t>Ostatní informace</t>
  </si>
  <si>
    <t>1 920 x 1 080</t>
  </si>
  <si>
    <t>SSD 1 TB</t>
  </si>
  <si>
    <t>HDD 16 TB</t>
  </si>
  <si>
    <t>monitor 27":</t>
  </si>
  <si>
    <t>Počet jader</t>
  </si>
  <si>
    <t>paměť</t>
  </si>
  <si>
    <t>Ventilátory</t>
  </si>
  <si>
    <t>softwarová kompatibilita</t>
  </si>
  <si>
    <t>Nvidia CUDA</t>
  </si>
  <si>
    <t>2 GB</t>
  </si>
  <si>
    <t>pasivní chlazení</t>
  </si>
  <si>
    <t>Formát</t>
  </si>
  <si>
    <t>2.5"</t>
  </si>
  <si>
    <t>Kapacita</t>
  </si>
  <si>
    <t xml:space="preserve">Rozhraní </t>
  </si>
  <si>
    <t>SATA III</t>
  </si>
  <si>
    <t>3.5"</t>
  </si>
  <si>
    <t>kompatibilita BIOS Seagate</t>
  </si>
  <si>
    <t>16 TB</t>
  </si>
  <si>
    <t>Provozovatelnost 24hod/den</t>
  </si>
  <si>
    <t>1 TB</t>
  </si>
  <si>
    <t>Životnost</t>
  </si>
  <si>
    <t>600 TBW</t>
  </si>
  <si>
    <t>kompatibilita BIOS WD</t>
  </si>
  <si>
    <t>27"</t>
  </si>
  <si>
    <t>Poměr stran</t>
  </si>
  <si>
    <t>Úhlopříčka</t>
  </si>
  <si>
    <t>Typ</t>
  </si>
  <si>
    <t>LED</t>
  </si>
  <si>
    <t>IPS panel</t>
  </si>
  <si>
    <t>jas</t>
  </si>
  <si>
    <t xml:space="preserve"> 300 cd/m2</t>
  </si>
  <si>
    <t>kontrast</t>
  </si>
  <si>
    <t>1000:1</t>
  </si>
  <si>
    <t>doba odevzy</t>
  </si>
  <si>
    <t>5 ms</t>
  </si>
  <si>
    <t>Display Port</t>
  </si>
  <si>
    <t>USB 3.0</t>
  </si>
  <si>
    <t>Funkce pivot</t>
  </si>
  <si>
    <t>Kompatibilita s Dell soundbar</t>
  </si>
  <si>
    <t>16:9</t>
  </si>
  <si>
    <t>Rozhraní</t>
  </si>
  <si>
    <t>12 GB</t>
  </si>
  <si>
    <t>SSD 1 TB:</t>
  </si>
  <si>
    <t>HDD 16 TB:</t>
  </si>
  <si>
    <t>GPU 1:</t>
  </si>
  <si>
    <t>GPU 2:</t>
  </si>
  <si>
    <t>GPU 1</t>
  </si>
  <si>
    <t>GPU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</si>
</sst>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Sans"/>
      <charset val="238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wrapText="1"/>
      <protection locked="0"/>
    </xf>
    <xf numFmtId="0" fontId="19" fillId="3" borderId="1" xfId="1" applyFont="1" applyFill="1" applyBorder="1" applyAlignment="1" applyProtection="1">
      <alignment horizontal="left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 wrapText="1"/>
    </xf>
    <xf numFmtId="0" fontId="11" fillId="4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right" wrapText="1"/>
    </xf>
    <xf numFmtId="0" fontId="15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left"/>
    </xf>
    <xf numFmtId="0" fontId="15" fillId="5" borderId="1" xfId="0" applyFont="1" applyFill="1" applyBorder="1" applyAlignment="1" applyProtection="1">
      <alignment horizontal="right" wrapText="1"/>
    </xf>
    <xf numFmtId="0" fontId="18" fillId="0" borderId="1" xfId="0" applyFont="1" applyBorder="1" applyAlignment="1" applyProtection="1">
      <alignment horizontal="right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1" fillId="0" borderId="0" xfId="2"/>
    <xf numFmtId="49" fontId="11" fillId="4" borderId="1" xfId="0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right" vertical="center" wrapText="1"/>
    </xf>
    <xf numFmtId="0" fontId="11" fillId="5" borderId="1" xfId="0" applyFont="1" applyFill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left"/>
    </xf>
    <xf numFmtId="0" fontId="11" fillId="5" borderId="1" xfId="0" applyFont="1" applyFill="1" applyBorder="1" applyAlignment="1" applyProtection="1">
      <alignment horizontal="right" wrapText="1"/>
    </xf>
    <xf numFmtId="0" fontId="11" fillId="0" borderId="0" xfId="0" applyFont="1" applyProtection="1">
      <protection locked="0"/>
    </xf>
    <xf numFmtId="0" fontId="2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wrapText="1"/>
    </xf>
    <xf numFmtId="0" fontId="16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21" fillId="3" borderId="10" xfId="0" applyFont="1" applyFill="1" applyBorder="1" applyAlignment="1" applyProtection="1">
      <alignment vertical="top" wrapText="1"/>
      <protection locked="0"/>
    </xf>
    <xf numFmtId="0" fontId="21" fillId="3" borderId="11" xfId="0" applyFont="1" applyFill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/>
    </xf>
  </cellXfs>
  <cellStyles count="3">
    <cellStyle name="Hypertextový odkaz" xfId="1" builtinId="8"/>
    <cellStyle name="Normální" xfId="0" builtinId="0"/>
    <cellStyle name="Normální 2" xfId="2" xr:uid="{B3FD3203-86DA-4969-9D72-CC1A92FA13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6165021" cy="3952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3E7173-15F7-42F5-9B07-862616CB11E9}"/>
            </a:ext>
          </a:extLst>
        </xdr:cNvPr>
        <xdr:cNvSpPr txBox="1"/>
      </xdr:nvSpPr>
      <xdr:spPr>
        <a:xfrm>
          <a:off x="0" y="47626"/>
          <a:ext cx="6165021" cy="39528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Součástky pro upgrade </a:t>
          </a:r>
          <a:r>
            <a:rPr lang="en-US" sz="1400" b="1" baseline="0"/>
            <a:t>klastru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součástek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plně kompatibilní</a:t>
          </a:r>
          <a:r>
            <a:rPr lang="en-US" sz="1100" baseline="0"/>
            <a:t> se st</a:t>
          </a:r>
          <a:r>
            <a:rPr lang="cs-CZ" sz="1100" baseline="0"/>
            <a:t>ávajícím stavem.</a:t>
          </a:r>
        </a:p>
        <a:p>
          <a:endParaRPr lang="cs-CZ" sz="1100" baseline="0"/>
        </a:p>
        <a:p>
          <a:pPr marL="0" indent="0"/>
          <a:r>
            <a:rPr lang="cs-CZ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Popis stávajícího stavu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GPU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Gigabyte Nvidia GeForce RTX 4070 Ti 12 GB Windforce/Gaming</a:t>
          </a:r>
        </a:p>
        <a:p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GPU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Gigabyte nebo Asus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Nvidia GeForce GT1030 2 GB Low Profile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HD</a:t>
          </a:r>
          <a:r>
            <a:rPr lang="cs-CZ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Seagate Exos 16 TB X18/X16</a:t>
          </a:r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cs-CZ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SSD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WD Red SA500 1 TB</a:t>
          </a:r>
          <a:b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cs-CZ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monitor</a:t>
          </a:r>
          <a: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Dell P2722H s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soundbary Dell AE515M nebo AC511M</a:t>
          </a:r>
          <a:b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6" zoomScale="80" zoomScaleNormal="80" workbookViewId="0">
      <selection activeCell="N8" sqref="N8"/>
    </sheetView>
  </sheetViews>
  <sheetFormatPr defaultColWidth="8.88671875" defaultRowHeight="14.4"/>
  <cols>
    <col min="1" max="1" width="8.88671875" style="12"/>
    <col min="2" max="2" width="21.33203125" style="12" customWidth="1"/>
    <col min="3" max="3" width="12.88671875" style="12" customWidth="1"/>
    <col min="4" max="4" width="11.109375" style="12" customWidth="1"/>
    <col min="5" max="5" width="18.33203125" style="12" customWidth="1"/>
    <col min="6" max="6" width="20.6640625" style="12" customWidth="1"/>
    <col min="7" max="7" width="20.33203125" style="12" customWidth="1"/>
    <col min="8" max="8" width="2.44140625" style="12" customWidth="1"/>
    <col min="9" max="9" width="12.33203125" style="12" customWidth="1"/>
    <col min="10" max="16384" width="8.88671875" style="12"/>
  </cols>
  <sheetData>
    <row r="1" spans="1:9" ht="31.2" customHeight="1">
      <c r="A1" s="81" t="s">
        <v>20</v>
      </c>
      <c r="B1" s="82"/>
      <c r="C1" s="82"/>
      <c r="D1" s="82"/>
      <c r="E1" s="82"/>
      <c r="F1" s="82"/>
      <c r="G1" s="82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8.8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2" t="s">
        <v>21</v>
      </c>
    </row>
    <row r="4" spans="1:9" ht="59.4" customHeight="1">
      <c r="A4" s="80">
        <v>1</v>
      </c>
      <c r="B4" s="89" t="s">
        <v>78</v>
      </c>
      <c r="C4" s="91">
        <v>1</v>
      </c>
      <c r="D4" s="64">
        <v>0</v>
      </c>
      <c r="E4" s="92">
        <f>D4*C4</f>
        <v>0</v>
      </c>
      <c r="F4" s="92">
        <f>E4*0.21</f>
        <v>0</v>
      </c>
      <c r="G4" s="92">
        <f>E4+F4</f>
        <v>0</v>
      </c>
      <c r="H4" s="1"/>
      <c r="I4" s="84">
        <v>111230035</v>
      </c>
    </row>
    <row r="5" spans="1:9" ht="60" customHeight="1">
      <c r="A5" s="80">
        <v>2</v>
      </c>
      <c r="B5" s="89" t="s">
        <v>79</v>
      </c>
      <c r="C5" s="91">
        <v>2</v>
      </c>
      <c r="D5" s="64">
        <v>0</v>
      </c>
      <c r="E5" s="92">
        <f>D5*C5</f>
        <v>0</v>
      </c>
      <c r="F5" s="92">
        <f>E5*0.21</f>
        <v>0</v>
      </c>
      <c r="G5" s="92">
        <f>E5+F5</f>
        <v>0</v>
      </c>
      <c r="H5" s="1"/>
      <c r="I5" s="84"/>
    </row>
    <row r="6" spans="1:9" ht="60" customHeight="1">
      <c r="A6" s="80">
        <v>3</v>
      </c>
      <c r="B6" s="89" t="s">
        <v>77</v>
      </c>
      <c r="C6" s="91">
        <v>2</v>
      </c>
      <c r="D6" s="64">
        <v>0</v>
      </c>
      <c r="E6" s="92">
        <f t="shared" ref="E6" si="0">D6*C6</f>
        <v>0</v>
      </c>
      <c r="F6" s="92">
        <f>E6*0.21</f>
        <v>0</v>
      </c>
      <c r="G6" s="92">
        <f>E6+F6</f>
        <v>0</v>
      </c>
      <c r="H6" s="1"/>
      <c r="I6" s="84"/>
    </row>
    <row r="7" spans="1:9" ht="60" customHeight="1">
      <c r="A7" s="80">
        <v>4</v>
      </c>
      <c r="B7" s="90" t="s">
        <v>76</v>
      </c>
      <c r="C7" s="91">
        <v>2</v>
      </c>
      <c r="D7" s="64">
        <v>0</v>
      </c>
      <c r="E7" s="92">
        <f>D7*C7</f>
        <v>0</v>
      </c>
      <c r="F7" s="92">
        <f>E7*0.21</f>
        <v>0</v>
      </c>
      <c r="G7" s="92">
        <f>E7+F7</f>
        <v>0</v>
      </c>
      <c r="H7" s="1"/>
      <c r="I7" s="84"/>
    </row>
    <row r="8" spans="1:9" ht="60" customHeight="1">
      <c r="A8" s="80">
        <v>5</v>
      </c>
      <c r="B8" s="89" t="s">
        <v>36</v>
      </c>
      <c r="C8" s="91">
        <v>3</v>
      </c>
      <c r="D8" s="64">
        <v>0</v>
      </c>
      <c r="E8" s="92">
        <f>D8*C8</f>
        <v>0</v>
      </c>
      <c r="F8" s="92">
        <f>E8*0.21</f>
        <v>0</v>
      </c>
      <c r="G8" s="92">
        <f>F8+E8</f>
        <v>0</v>
      </c>
      <c r="H8" s="1"/>
      <c r="I8" s="84"/>
    </row>
    <row r="9" spans="1:9">
      <c r="A9" s="4"/>
      <c r="B9" s="5"/>
      <c r="C9" s="6"/>
      <c r="D9" s="7"/>
      <c r="E9" s="7"/>
      <c r="F9" s="7"/>
      <c r="G9" s="7"/>
      <c r="H9" s="1"/>
      <c r="I9" s="1"/>
    </row>
    <row r="10" spans="1:9" ht="98.25" customHeight="1">
      <c r="A10" s="1"/>
      <c r="B10" s="83" t="s">
        <v>7</v>
      </c>
      <c r="C10" s="83"/>
      <c r="D10" s="83"/>
      <c r="E10" s="83"/>
      <c r="F10" s="83"/>
      <c r="G10" s="83"/>
      <c r="H10" s="1"/>
      <c r="I10" s="1"/>
    </row>
    <row r="11" spans="1:9" ht="15" thickBot="1">
      <c r="A11" s="1"/>
      <c r="B11" s="1"/>
      <c r="C11" s="1"/>
      <c r="D11" s="1"/>
      <c r="E11" s="1"/>
      <c r="F11" s="1"/>
      <c r="G11" s="1"/>
      <c r="H11" s="1"/>
      <c r="I11" s="1"/>
    </row>
    <row r="12" spans="1:9" ht="46.8">
      <c r="A12" s="1"/>
      <c r="B12" s="1"/>
      <c r="C12" s="1"/>
      <c r="D12" s="1"/>
      <c r="E12" s="15" t="s">
        <v>18</v>
      </c>
      <c r="F12" s="16" t="s">
        <v>8</v>
      </c>
      <c r="G12" s="17" t="s">
        <v>19</v>
      </c>
      <c r="H12" s="1"/>
      <c r="I12" s="1"/>
    </row>
    <row r="13" spans="1:9" ht="72.599999999999994" customHeight="1" thickBot="1">
      <c r="A13" s="1"/>
      <c r="B13" s="1"/>
      <c r="C13" s="1"/>
      <c r="D13" s="1"/>
      <c r="E13" s="8">
        <f>E4+E5+E6+E7+E8</f>
        <v>0</v>
      </c>
      <c r="F13" s="9">
        <f>E13*0.21</f>
        <v>0</v>
      </c>
      <c r="G13" s="10">
        <f>E13+F13</f>
        <v>0</v>
      </c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 ht="18">
      <c r="A15" s="1"/>
      <c r="B15" s="11" t="s">
        <v>9</v>
      </c>
      <c r="C15" s="11"/>
      <c r="D15" s="11"/>
      <c r="E15" s="11"/>
      <c r="F15" s="1"/>
      <c r="G15" s="1"/>
      <c r="H15" s="1"/>
      <c r="I15" s="1"/>
    </row>
    <row r="16" spans="1:9" ht="18">
      <c r="A16" s="1"/>
      <c r="B16" s="11" t="s">
        <v>10</v>
      </c>
      <c r="C16" s="11"/>
      <c r="D16" s="11"/>
      <c r="E16" s="11"/>
      <c r="F16" s="1"/>
      <c r="G16" s="1"/>
      <c r="H16" s="1"/>
      <c r="I16" s="1"/>
    </row>
    <row r="17" spans="1:9" ht="18">
      <c r="A17" s="1"/>
      <c r="B17" s="11" t="s">
        <v>11</v>
      </c>
      <c r="C17" s="11"/>
      <c r="D17" s="11"/>
      <c r="E17" s="11"/>
      <c r="F17" s="1"/>
      <c r="G17" s="1"/>
      <c r="H17" s="1"/>
      <c r="I17" s="1"/>
    </row>
    <row r="18" spans="1:9" ht="18">
      <c r="A18" s="1"/>
      <c r="B18" s="11" t="s">
        <v>12</v>
      </c>
      <c r="C18" s="11"/>
      <c r="D18" s="11"/>
      <c r="E18" s="1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 ht="15.6">
      <c r="B20" s="13" t="s">
        <v>23</v>
      </c>
      <c r="C20" s="14"/>
      <c r="D20" s="24"/>
    </row>
    <row r="22" spans="1:9">
      <c r="B22" s="12" t="s">
        <v>13</v>
      </c>
    </row>
    <row r="23" spans="1:9">
      <c r="B23" s="12" t="s">
        <v>14</v>
      </c>
    </row>
  </sheetData>
  <sheetProtection algorithmName="SHA-512" hashValue="3EK/Oi5p8t5V3QfIQotWOxKyKiUmpq/fWa4BkVoVzsrCe06XWoY0v09T+Jn1CHM+FEyX7DI7JFogdebyFSIw4g==" saltValue="eRSy8bxWWrInjX1qr4bAZw==" spinCount="100000" sheet="1" objects="1" scenarios="1" formatCells="0" formatColumns="0" formatRows="0"/>
  <mergeCells count="3">
    <mergeCell ref="A1:G1"/>
    <mergeCell ref="B10:G10"/>
    <mergeCell ref="I4:I8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B9AE-31EE-4D33-AA32-09B9F4E67636}">
  <sheetPr>
    <pageSetUpPr fitToPage="1"/>
  </sheetPr>
  <dimension ref="A1"/>
  <sheetViews>
    <sheetView zoomScaleNormal="100" workbookViewId="0">
      <selection activeCell="E25" sqref="E25"/>
    </sheetView>
  </sheetViews>
  <sheetFormatPr defaultColWidth="9.109375" defaultRowHeight="14.4"/>
  <cols>
    <col min="1" max="16384" width="9.109375" style="65"/>
  </cols>
  <sheetData/>
  <sheetProtection algorithmName="SHA-512" hashValue="Tf/EI4sQYaMKMQ4sELUYOwvRz2iuNs7bsJSbrXhebkMhwpEMPPyJK0/K96nQyk01rB5lixkRLqoxaVYw7oRBlw==" saltValue="0QukYEs1EweDDyKCsPVEXQ==" spinCount="100000" sheet="1" objects="1" scenarios="1" formatCells="0" formatColumns="0" formatRows="0"/>
  <pageMargins left="0.7" right="0.7" top="0.75" bottom="0.75" header="0.3" footer="0.3"/>
  <pageSetup paperSize="9" scale="97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zoomScale="80" zoomScaleNormal="80" workbookViewId="0">
      <selection activeCell="C18" sqref="C18"/>
    </sheetView>
  </sheetViews>
  <sheetFormatPr defaultColWidth="8.88671875" defaultRowHeight="14.4"/>
  <cols>
    <col min="1" max="1" width="27.5546875" style="12" customWidth="1"/>
    <col min="2" max="2" width="20.44140625" style="12" customWidth="1"/>
    <col min="3" max="3" width="20.5546875" style="12" customWidth="1"/>
    <col min="4" max="4" width="1.5546875" style="12" customWidth="1"/>
    <col min="5" max="5" width="35" style="12" customWidth="1"/>
    <col min="6" max="6" width="4.88671875" style="12" customWidth="1"/>
    <col min="7" max="7" width="25.109375" style="12" customWidth="1"/>
    <col min="8" max="8" width="19.77734375" style="12" customWidth="1"/>
    <col min="9" max="9" width="19.44140625" style="12" customWidth="1"/>
    <col min="10" max="10" width="4.21875" style="12" customWidth="1"/>
    <col min="11" max="11" width="39.33203125" style="12" customWidth="1"/>
    <col min="12" max="16384" width="8.88671875" style="12"/>
  </cols>
  <sheetData>
    <row r="1" spans="1:11" ht="63.6" customHeight="1">
      <c r="A1" s="48" t="s">
        <v>80</v>
      </c>
      <c r="B1" s="49"/>
      <c r="C1" s="50"/>
      <c r="D1" s="43"/>
      <c r="E1" s="85" t="s">
        <v>22</v>
      </c>
      <c r="G1" s="74" t="s">
        <v>81</v>
      </c>
      <c r="H1" s="75"/>
      <c r="I1" s="76"/>
      <c r="J1" s="43"/>
      <c r="K1" s="85" t="s">
        <v>22</v>
      </c>
    </row>
    <row r="2" spans="1:11" ht="31.2" customHeight="1">
      <c r="A2" s="35" t="s">
        <v>15</v>
      </c>
      <c r="B2" s="35" t="s">
        <v>16</v>
      </c>
      <c r="C2" s="35" t="s">
        <v>25</v>
      </c>
      <c r="D2" s="44"/>
      <c r="E2" s="86"/>
      <c r="G2" s="35" t="s">
        <v>15</v>
      </c>
      <c r="H2" s="35" t="s">
        <v>16</v>
      </c>
      <c r="I2" s="35" t="s">
        <v>25</v>
      </c>
      <c r="J2" s="44"/>
      <c r="K2" s="86"/>
    </row>
    <row r="3" spans="1:11" ht="15.6">
      <c r="A3" s="68" t="s">
        <v>26</v>
      </c>
      <c r="B3" s="68"/>
      <c r="C3" s="68"/>
      <c r="D3" s="46"/>
      <c r="E3" s="36" t="s">
        <v>26</v>
      </c>
      <c r="G3" s="68" t="s">
        <v>26</v>
      </c>
      <c r="H3" s="68"/>
      <c r="I3" s="68"/>
      <c r="J3" s="46"/>
      <c r="K3" s="36" t="s">
        <v>26</v>
      </c>
    </row>
    <row r="4" spans="1:11" ht="15.6">
      <c r="A4" s="34" t="s">
        <v>37</v>
      </c>
      <c r="B4" s="40"/>
      <c r="C4" s="70">
        <v>7680</v>
      </c>
      <c r="D4" s="47"/>
      <c r="E4" s="37"/>
      <c r="G4" s="34" t="s">
        <v>37</v>
      </c>
      <c r="H4" s="40"/>
      <c r="I4" s="70">
        <v>384</v>
      </c>
      <c r="J4" s="47"/>
      <c r="K4" s="37"/>
    </row>
    <row r="5" spans="1:11" ht="15.6">
      <c r="A5" s="69" t="s">
        <v>38</v>
      </c>
      <c r="B5" s="40"/>
      <c r="C5" s="40" t="s">
        <v>75</v>
      </c>
      <c r="D5" s="47"/>
      <c r="E5" s="37"/>
      <c r="G5" s="69" t="s">
        <v>38</v>
      </c>
      <c r="H5" s="40"/>
      <c r="I5" s="40" t="s">
        <v>42</v>
      </c>
      <c r="J5" s="47"/>
      <c r="K5" s="37"/>
    </row>
    <row r="6" spans="1:11" ht="16.8" customHeight="1">
      <c r="A6" s="71" t="s">
        <v>39</v>
      </c>
      <c r="B6" s="70"/>
      <c r="C6" s="40">
        <v>3</v>
      </c>
      <c r="D6" s="47"/>
      <c r="E6" s="38"/>
      <c r="G6" s="71" t="s">
        <v>43</v>
      </c>
      <c r="H6" s="70" t="s">
        <v>28</v>
      </c>
      <c r="I6" s="40"/>
      <c r="J6" s="47"/>
      <c r="K6" s="38"/>
    </row>
    <row r="7" spans="1:11" ht="18.600000000000001" customHeight="1">
      <c r="A7" s="71" t="s">
        <v>40</v>
      </c>
      <c r="B7" s="70" t="s">
        <v>41</v>
      </c>
      <c r="C7" s="40"/>
      <c r="D7" s="47"/>
      <c r="E7" s="38"/>
      <c r="G7" s="71" t="s">
        <v>40</v>
      </c>
      <c r="H7" s="70" t="s">
        <v>41</v>
      </c>
      <c r="I7" s="40"/>
      <c r="J7" s="47"/>
      <c r="K7" s="38"/>
    </row>
    <row r="8" spans="1:11" ht="15.6">
      <c r="A8" s="68" t="s">
        <v>32</v>
      </c>
      <c r="B8" s="72"/>
      <c r="C8" s="72"/>
      <c r="D8" s="47"/>
      <c r="E8" s="45" t="s">
        <v>32</v>
      </c>
      <c r="G8" s="68" t="s">
        <v>32</v>
      </c>
      <c r="H8" s="72"/>
      <c r="I8" s="72"/>
      <c r="J8" s="47"/>
      <c r="K8" s="45" t="s">
        <v>32</v>
      </c>
    </row>
    <row r="9" spans="1:11" ht="15.6">
      <c r="A9" s="69"/>
      <c r="B9" s="40"/>
      <c r="C9" s="40"/>
      <c r="D9" s="47"/>
      <c r="E9" s="38"/>
      <c r="G9" s="69"/>
      <c r="H9" s="40"/>
      <c r="I9" s="40"/>
      <c r="J9" s="47"/>
      <c r="K9" s="38"/>
    </row>
    <row r="10" spans="1:11" ht="15.6">
      <c r="A10" s="69"/>
      <c r="B10" s="40"/>
      <c r="C10" s="40"/>
      <c r="D10" s="47"/>
      <c r="E10" s="38"/>
      <c r="G10" s="69"/>
      <c r="H10" s="40"/>
      <c r="I10" s="40"/>
      <c r="J10" s="47"/>
      <c r="K10" s="38"/>
    </row>
    <row r="11" spans="1:11" ht="15.6">
      <c r="A11" s="69"/>
      <c r="B11" s="40"/>
      <c r="C11" s="40"/>
      <c r="D11" s="47"/>
      <c r="E11" s="38"/>
      <c r="G11" s="53"/>
      <c r="H11" s="54"/>
      <c r="I11" s="54"/>
      <c r="J11" s="47"/>
      <c r="K11" s="38"/>
    </row>
    <row r="12" spans="1:11" ht="15.6">
      <c r="A12" s="69"/>
      <c r="B12" s="40"/>
      <c r="C12" s="40"/>
      <c r="D12" s="47"/>
      <c r="E12" s="38"/>
      <c r="G12" s="53"/>
      <c r="H12" s="54"/>
      <c r="I12" s="54"/>
      <c r="J12" s="47"/>
      <c r="K12" s="38"/>
    </row>
    <row r="13" spans="1:11" ht="15.6">
      <c r="A13" s="39"/>
      <c r="B13" s="39"/>
      <c r="C13" s="39"/>
      <c r="D13" s="39"/>
      <c r="E13" s="39"/>
    </row>
    <row r="14" spans="1:11" ht="15.6">
      <c r="A14" s="73"/>
      <c r="B14" s="73"/>
      <c r="C14" s="73"/>
    </row>
    <row r="15" spans="1:11" ht="15.6">
      <c r="A15" s="73"/>
      <c r="B15" s="73"/>
      <c r="C15" s="73"/>
    </row>
    <row r="16" spans="1:11" ht="15.6">
      <c r="A16" s="73"/>
      <c r="B16" s="73"/>
      <c r="C16" s="73"/>
    </row>
  </sheetData>
  <sheetProtection algorithmName="SHA-512" hashValue="DZz8xm7zxZ8sQmDz+ncHpcTgUEjjK66l7yS8E7TcUJpT2kO+PtCB6D86dLW1CMbLZXzDZ+2e8RF4oAQh3Tk1ZA==" saltValue="ozhbM8lBXOmqXlAKQHSS/Q==" spinCount="100000" sheet="1" objects="1" scenarios="1" formatCells="0" formatColumns="0" formatRows="0"/>
  <mergeCells count="2">
    <mergeCell ref="E1:E2"/>
    <mergeCell ref="K1:K2"/>
  </mergeCells>
  <pageMargins left="0.70866141732283472" right="0.70866141732283472" top="0.78740157480314965" bottom="0.78740157480314965" header="0.31496062992125984" footer="0.31496062992125984"/>
  <pageSetup paperSize="9" scale="77" fitToWidth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zoomScale="70" zoomScaleNormal="70" workbookViewId="0">
      <selection activeCell="C27" sqref="C27"/>
    </sheetView>
  </sheetViews>
  <sheetFormatPr defaultColWidth="8.88671875" defaultRowHeight="14.4"/>
  <cols>
    <col min="1" max="1" width="38.5546875" style="12" bestFit="1" customWidth="1"/>
    <col min="2" max="2" width="22.109375" style="12" customWidth="1"/>
    <col min="3" max="3" width="26.6640625" style="12" customWidth="1"/>
    <col min="4" max="4" width="2.6640625" style="12" customWidth="1"/>
    <col min="5" max="5" width="33.88671875" style="12" customWidth="1"/>
    <col min="6" max="6" width="8.88671875" style="12"/>
    <col min="7" max="7" width="31.88671875" style="12" customWidth="1"/>
    <col min="8" max="8" width="31.44140625" style="12" customWidth="1"/>
    <col min="9" max="9" width="28.77734375" style="12" customWidth="1"/>
    <col min="10" max="10" width="3" style="12" customWidth="1"/>
    <col min="11" max="11" width="35.5546875" style="12" customWidth="1"/>
    <col min="12" max="16384" width="8.88671875" style="12"/>
  </cols>
  <sheetData>
    <row r="1" spans="1:11" ht="85.8" customHeight="1">
      <c r="A1" s="48" t="s">
        <v>35</v>
      </c>
      <c r="B1" s="49"/>
      <c r="C1" s="50"/>
      <c r="D1" s="43"/>
      <c r="E1" s="85" t="s">
        <v>22</v>
      </c>
      <c r="G1" s="77" t="s">
        <v>34</v>
      </c>
      <c r="H1" s="78"/>
      <c r="I1" s="79"/>
      <c r="J1" s="43"/>
      <c r="K1" s="85" t="s">
        <v>22</v>
      </c>
    </row>
    <row r="2" spans="1:11" ht="31.2">
      <c r="A2" s="51" t="s">
        <v>15</v>
      </c>
      <c r="B2" s="51" t="s">
        <v>16</v>
      </c>
      <c r="C2" s="51" t="s">
        <v>25</v>
      </c>
      <c r="D2" s="44"/>
      <c r="E2" s="86"/>
      <c r="G2" s="51" t="s">
        <v>15</v>
      </c>
      <c r="H2" s="51" t="s">
        <v>16</v>
      </c>
      <c r="I2" s="51" t="s">
        <v>25</v>
      </c>
      <c r="J2" s="44"/>
      <c r="K2" s="86"/>
    </row>
    <row r="3" spans="1:11" ht="15.6">
      <c r="A3" s="52" t="s">
        <v>26</v>
      </c>
      <c r="B3" s="52"/>
      <c r="C3" s="52"/>
      <c r="D3" s="46"/>
      <c r="E3" s="36" t="s">
        <v>26</v>
      </c>
      <c r="G3" s="52" t="s">
        <v>26</v>
      </c>
      <c r="H3" s="52"/>
      <c r="I3" s="52"/>
      <c r="J3" s="46"/>
      <c r="K3" s="36" t="s">
        <v>26</v>
      </c>
    </row>
    <row r="4" spans="1:11" ht="15.6">
      <c r="A4" s="53" t="s">
        <v>44</v>
      </c>
      <c r="B4" s="54" t="s">
        <v>49</v>
      </c>
      <c r="C4" s="54"/>
      <c r="D4" s="47"/>
      <c r="E4" s="37"/>
      <c r="G4" s="53" t="s">
        <v>44</v>
      </c>
      <c r="H4" s="54" t="s">
        <v>45</v>
      </c>
      <c r="I4" s="54"/>
      <c r="J4" s="47"/>
      <c r="K4" s="37"/>
    </row>
    <row r="5" spans="1:11" ht="15.6">
      <c r="A5" s="55" t="s">
        <v>46</v>
      </c>
      <c r="B5" s="54"/>
      <c r="C5" s="56" t="s">
        <v>51</v>
      </c>
      <c r="D5" s="47"/>
      <c r="E5" s="37"/>
      <c r="G5" s="55" t="s">
        <v>46</v>
      </c>
      <c r="H5" s="54"/>
      <c r="I5" s="56" t="s">
        <v>53</v>
      </c>
      <c r="J5" s="47"/>
      <c r="K5" s="37"/>
    </row>
    <row r="6" spans="1:11" ht="15.6">
      <c r="A6" s="53" t="s">
        <v>47</v>
      </c>
      <c r="B6" s="54" t="s">
        <v>48</v>
      </c>
      <c r="C6" s="54"/>
      <c r="D6" s="47"/>
      <c r="E6" s="37"/>
      <c r="G6" s="53" t="s">
        <v>47</v>
      </c>
      <c r="H6" s="54" t="s">
        <v>48</v>
      </c>
      <c r="I6" s="54"/>
      <c r="J6" s="47"/>
      <c r="K6" s="37"/>
    </row>
    <row r="7" spans="1:11" ht="15.6">
      <c r="A7" s="57" t="s">
        <v>52</v>
      </c>
      <c r="B7" s="56" t="s">
        <v>28</v>
      </c>
      <c r="C7" s="54"/>
      <c r="D7" s="47"/>
      <c r="E7" s="38"/>
      <c r="G7" s="57" t="s">
        <v>54</v>
      </c>
      <c r="H7" s="56"/>
      <c r="I7" s="54" t="s">
        <v>55</v>
      </c>
      <c r="J7" s="47"/>
      <c r="K7" s="38"/>
    </row>
    <row r="8" spans="1:11" ht="15.6">
      <c r="A8" s="57" t="s">
        <v>50</v>
      </c>
      <c r="B8" s="56" t="s">
        <v>28</v>
      </c>
      <c r="C8" s="54"/>
      <c r="D8" s="47"/>
      <c r="E8" s="38"/>
      <c r="G8" s="57" t="s">
        <v>56</v>
      </c>
      <c r="H8" s="56" t="s">
        <v>28</v>
      </c>
      <c r="I8" s="54"/>
      <c r="J8" s="47"/>
      <c r="K8" s="38"/>
    </row>
    <row r="9" spans="1:11" ht="15.6">
      <c r="A9" s="52" t="s">
        <v>32</v>
      </c>
      <c r="B9" s="58"/>
      <c r="C9" s="58"/>
      <c r="D9" s="47"/>
      <c r="E9" s="45" t="s">
        <v>32</v>
      </c>
      <c r="G9" s="52" t="s">
        <v>32</v>
      </c>
      <c r="H9" s="58"/>
      <c r="I9" s="58"/>
      <c r="J9" s="47"/>
      <c r="K9" s="45" t="s">
        <v>32</v>
      </c>
    </row>
    <row r="10" spans="1:11" ht="15.6">
      <c r="A10" s="53"/>
      <c r="B10" s="54"/>
      <c r="C10" s="54"/>
      <c r="D10" s="47"/>
      <c r="E10" s="38"/>
      <c r="G10" s="53"/>
      <c r="H10" s="54"/>
      <c r="I10" s="54"/>
      <c r="J10" s="47"/>
      <c r="K10" s="38"/>
    </row>
    <row r="11" spans="1:11" ht="15.6">
      <c r="A11" s="53"/>
      <c r="B11" s="54"/>
      <c r="C11" s="54"/>
      <c r="D11" s="47"/>
      <c r="E11" s="38"/>
      <c r="G11" s="53"/>
      <c r="H11" s="54"/>
      <c r="I11" s="54"/>
      <c r="J11" s="47"/>
      <c r="K11" s="38"/>
    </row>
    <row r="12" spans="1:11" ht="15.6">
      <c r="A12" s="53"/>
      <c r="B12" s="54"/>
      <c r="C12" s="54"/>
      <c r="D12" s="47"/>
      <c r="E12" s="38"/>
      <c r="G12" s="53"/>
      <c r="H12" s="54"/>
      <c r="I12" s="54"/>
      <c r="J12" s="47"/>
      <c r="K12" s="38"/>
    </row>
    <row r="13" spans="1:11" ht="15.6">
      <c r="A13" s="53"/>
      <c r="B13" s="54"/>
      <c r="C13" s="54"/>
      <c r="D13" s="47"/>
      <c r="E13" s="38"/>
      <c r="G13" s="53"/>
      <c r="H13" s="54"/>
      <c r="I13" s="54"/>
      <c r="J13" s="47"/>
      <c r="K13" s="38"/>
    </row>
  </sheetData>
  <sheetProtection algorithmName="SHA-512" hashValue="OdCgYvpcT91DPniTjykscHy6zJoMXFAWG6FSo+wvxfN5qbo7vNi2BWjLSSs2sJ5leTV40vue5S89OXl5w/QsdQ==" saltValue="rAjQIXj/dcEzNGRNAUM4bQ==" spinCount="100000" sheet="1" objects="1" scenarios="1" formatCells="0" formatColumns="0" formatRows="0"/>
  <mergeCells count="2">
    <mergeCell ref="E1:E2"/>
    <mergeCell ref="K1:K2"/>
  </mergeCells>
  <pageMargins left="0.70866141732283472" right="0.70866141732283472" top="0.78740157480314965" bottom="0.78740157480314965" header="0.31496062992125984" footer="0.31496062992125984"/>
  <pageSetup paperSize="9" scale="61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5"/>
  <sheetViews>
    <sheetView zoomScale="90" zoomScaleNormal="90" workbookViewId="0">
      <selection activeCell="J7" sqref="J7"/>
    </sheetView>
  </sheetViews>
  <sheetFormatPr defaultColWidth="8.88671875" defaultRowHeight="14.4"/>
  <cols>
    <col min="1" max="1" width="29.21875" style="12" customWidth="1"/>
    <col min="2" max="2" width="17" style="12" customWidth="1"/>
    <col min="3" max="3" width="26" style="12" customWidth="1"/>
    <col min="4" max="4" width="3" style="12" customWidth="1"/>
    <col min="5" max="5" width="33.21875" style="12" customWidth="1"/>
    <col min="6" max="16384" width="8.88671875" style="12"/>
  </cols>
  <sheetData>
    <row r="1" spans="1:5" ht="51.6" customHeight="1">
      <c r="A1" s="22" t="s">
        <v>24</v>
      </c>
      <c r="B1" s="23"/>
      <c r="C1" s="25"/>
      <c r="D1" s="18"/>
      <c r="E1" s="87" t="s">
        <v>22</v>
      </c>
    </row>
    <row r="2" spans="1:5" ht="33" customHeight="1">
      <c r="A2" s="26" t="s">
        <v>15</v>
      </c>
      <c r="B2" s="26" t="s">
        <v>16</v>
      </c>
      <c r="C2" s="26" t="s">
        <v>17</v>
      </c>
      <c r="D2" s="19"/>
      <c r="E2" s="88"/>
    </row>
    <row r="3" spans="1:5" ht="15.6">
      <c r="A3" s="27" t="s">
        <v>27</v>
      </c>
      <c r="B3" s="28"/>
      <c r="C3" s="28"/>
      <c r="D3" s="19"/>
      <c r="E3" s="60" t="s">
        <v>27</v>
      </c>
    </row>
    <row r="4" spans="1:5" ht="15.6">
      <c r="A4" s="29" t="s">
        <v>59</v>
      </c>
      <c r="B4" s="30" t="s">
        <v>57</v>
      </c>
      <c r="C4" s="41"/>
      <c r="D4" s="21"/>
      <c r="E4" s="20"/>
    </row>
    <row r="5" spans="1:5" ht="15.6">
      <c r="A5" s="29" t="s">
        <v>58</v>
      </c>
      <c r="B5" s="67" t="s">
        <v>73</v>
      </c>
      <c r="C5" s="41"/>
      <c r="D5" s="21"/>
      <c r="E5" s="20"/>
    </row>
    <row r="6" spans="1:5" ht="15.6">
      <c r="A6" s="29" t="s">
        <v>31</v>
      </c>
      <c r="B6" s="30"/>
      <c r="C6" s="41" t="s">
        <v>33</v>
      </c>
      <c r="D6" s="21"/>
      <c r="E6" s="20"/>
    </row>
    <row r="7" spans="1:5" ht="15.6">
      <c r="A7" s="29" t="s">
        <v>62</v>
      </c>
      <c r="B7" s="30" t="s">
        <v>28</v>
      </c>
      <c r="C7" s="41"/>
      <c r="D7" s="21"/>
      <c r="E7" s="20"/>
    </row>
    <row r="8" spans="1:5" ht="15.6">
      <c r="A8" s="29" t="s">
        <v>60</v>
      </c>
      <c r="B8" s="30" t="s">
        <v>61</v>
      </c>
      <c r="C8" s="41"/>
      <c r="D8" s="21"/>
      <c r="E8" s="20"/>
    </row>
    <row r="9" spans="1:5" ht="15.6">
      <c r="A9" s="29" t="s">
        <v>63</v>
      </c>
      <c r="B9" s="30"/>
      <c r="C9" s="41" t="s">
        <v>64</v>
      </c>
      <c r="D9" s="21"/>
      <c r="E9" s="20"/>
    </row>
    <row r="10" spans="1:5" ht="15.6">
      <c r="A10" s="29" t="s">
        <v>65</v>
      </c>
      <c r="B10" s="30"/>
      <c r="C10" s="66" t="s">
        <v>66</v>
      </c>
      <c r="D10" s="21"/>
      <c r="E10" s="20"/>
    </row>
    <row r="11" spans="1:5" ht="15.6">
      <c r="A11" s="29" t="s">
        <v>67</v>
      </c>
      <c r="B11" s="30"/>
      <c r="C11" s="41" t="s">
        <v>68</v>
      </c>
      <c r="D11" s="19"/>
      <c r="E11" s="20"/>
    </row>
    <row r="12" spans="1:5" ht="15.6">
      <c r="A12" s="27" t="s">
        <v>74</v>
      </c>
      <c r="B12" s="28"/>
      <c r="C12" s="28"/>
      <c r="D12" s="19"/>
      <c r="E12" s="60" t="s">
        <v>74</v>
      </c>
    </row>
    <row r="13" spans="1:5" ht="15.6">
      <c r="A13" s="29" t="s">
        <v>29</v>
      </c>
      <c r="B13" s="30"/>
      <c r="C13" s="30">
        <v>1</v>
      </c>
      <c r="D13" s="19"/>
      <c r="E13" s="20"/>
    </row>
    <row r="14" spans="1:5" ht="15.6">
      <c r="A14" s="29" t="s">
        <v>69</v>
      </c>
      <c r="B14" s="30"/>
      <c r="C14" s="30">
        <v>1</v>
      </c>
      <c r="D14" s="19"/>
      <c r="E14" s="20"/>
    </row>
    <row r="15" spans="1:5" ht="15.6">
      <c r="A15" s="29" t="s">
        <v>70</v>
      </c>
      <c r="B15" s="30"/>
      <c r="C15" s="30">
        <v>4</v>
      </c>
      <c r="D15" s="19"/>
      <c r="E15" s="20"/>
    </row>
    <row r="16" spans="1:5" ht="15.6">
      <c r="A16" s="27" t="s">
        <v>30</v>
      </c>
      <c r="B16" s="28"/>
      <c r="C16" s="28"/>
      <c r="D16" s="19"/>
      <c r="E16" s="60" t="s">
        <v>30</v>
      </c>
    </row>
    <row r="17" spans="1:5" ht="15.6">
      <c r="A17" s="29" t="s">
        <v>71</v>
      </c>
      <c r="B17" s="30" t="s">
        <v>28</v>
      </c>
      <c r="C17" s="30"/>
      <c r="D17" s="19"/>
      <c r="E17" s="20"/>
    </row>
    <row r="18" spans="1:5" ht="15.6">
      <c r="A18" s="29" t="s">
        <v>72</v>
      </c>
      <c r="B18" s="30" t="s">
        <v>28</v>
      </c>
      <c r="C18" s="59"/>
      <c r="D18" s="19"/>
      <c r="E18" s="20"/>
    </row>
    <row r="19" spans="1:5" ht="15.6">
      <c r="A19" s="27" t="s">
        <v>32</v>
      </c>
      <c r="B19" s="28"/>
      <c r="C19" s="28"/>
      <c r="D19" s="19"/>
      <c r="E19" s="60" t="s">
        <v>32</v>
      </c>
    </row>
    <row r="20" spans="1:5" ht="15.6">
      <c r="A20" s="29"/>
      <c r="B20" s="30"/>
      <c r="C20" s="42"/>
      <c r="D20" s="19"/>
      <c r="E20" s="20"/>
    </row>
    <row r="21" spans="1:5" ht="15.6">
      <c r="A21" s="29"/>
      <c r="B21" s="30"/>
      <c r="C21" s="30"/>
      <c r="D21" s="19"/>
      <c r="E21" s="20"/>
    </row>
    <row r="22" spans="1:5" ht="15.6">
      <c r="A22" s="29"/>
      <c r="B22" s="30"/>
      <c r="C22" s="30"/>
      <c r="D22" s="19"/>
      <c r="E22" s="20"/>
    </row>
    <row r="23" spans="1:5" ht="15.6">
      <c r="A23" s="29"/>
      <c r="B23" s="30"/>
      <c r="C23" s="30"/>
      <c r="D23" s="19"/>
      <c r="E23" s="20"/>
    </row>
    <row r="24" spans="1:5" ht="15.6">
      <c r="A24" s="29"/>
      <c r="B24" s="30"/>
      <c r="C24" s="30"/>
      <c r="D24" s="19"/>
      <c r="E24" s="20"/>
    </row>
    <row r="25" spans="1:5" ht="15.6">
      <c r="A25" s="31"/>
      <c r="B25" s="61"/>
      <c r="C25" s="61"/>
      <c r="D25" s="31"/>
      <c r="E25" s="31"/>
    </row>
    <row r="26" spans="1:5" ht="15.6">
      <c r="A26" s="31"/>
      <c r="B26" s="61"/>
      <c r="C26" s="61"/>
      <c r="D26" s="31"/>
      <c r="E26" s="31"/>
    </row>
    <row r="27" spans="1:5" ht="15.6">
      <c r="A27" s="31"/>
      <c r="B27" s="61"/>
      <c r="C27" s="33"/>
      <c r="D27" s="31"/>
      <c r="E27" s="31"/>
    </row>
    <row r="28" spans="1:5" ht="15.6">
      <c r="A28" s="31"/>
      <c r="B28" s="61"/>
      <c r="C28" s="61"/>
      <c r="D28" s="31"/>
      <c r="E28" s="31"/>
    </row>
    <row r="29" spans="1:5" ht="15.6">
      <c r="A29" s="31"/>
      <c r="B29" s="61"/>
      <c r="C29" s="61"/>
      <c r="D29" s="31"/>
      <c r="E29" s="31"/>
    </row>
    <row r="30" spans="1:5" ht="15.6">
      <c r="A30" s="31"/>
      <c r="B30" s="61"/>
      <c r="C30" s="61"/>
      <c r="D30" s="31"/>
      <c r="E30" s="31"/>
    </row>
    <row r="31" spans="1:5" ht="15.6">
      <c r="A31" s="31"/>
      <c r="B31" s="61"/>
      <c r="C31" s="61"/>
      <c r="D31" s="31"/>
      <c r="E31" s="31"/>
    </row>
    <row r="32" spans="1:5" ht="15.6">
      <c r="A32" s="31"/>
      <c r="B32" s="61"/>
      <c r="C32" s="61"/>
      <c r="D32" s="31"/>
      <c r="E32" s="31"/>
    </row>
    <row r="33" spans="1:5" ht="15.6">
      <c r="A33" s="31"/>
      <c r="B33" s="61"/>
      <c r="C33" s="61"/>
      <c r="D33" s="31"/>
      <c r="E33" s="31"/>
    </row>
    <row r="34" spans="1:5" ht="15.6">
      <c r="A34" s="31"/>
      <c r="B34" s="61"/>
      <c r="C34" s="61"/>
      <c r="D34" s="31"/>
      <c r="E34" s="31"/>
    </row>
    <row r="35" spans="1:5" ht="15.6">
      <c r="A35" s="31"/>
      <c r="B35" s="61"/>
      <c r="C35" s="61"/>
      <c r="D35" s="31"/>
      <c r="E35" s="31"/>
    </row>
    <row r="36" spans="1:5" ht="15.6">
      <c r="A36" s="31"/>
      <c r="B36" s="61"/>
      <c r="C36" s="61"/>
      <c r="D36" s="31"/>
      <c r="E36" s="31"/>
    </row>
    <row r="37" spans="1:5" ht="15.6">
      <c r="A37" s="31"/>
      <c r="B37" s="61"/>
      <c r="C37" s="61"/>
      <c r="D37" s="31"/>
      <c r="E37" s="31"/>
    </row>
    <row r="38" spans="1:5" ht="23.25" customHeight="1">
      <c r="A38" s="31"/>
      <c r="B38" s="61"/>
      <c r="C38" s="61"/>
      <c r="D38" s="31"/>
      <c r="E38" s="31"/>
    </row>
    <row r="39" spans="1:5" ht="22.5" customHeight="1">
      <c r="A39" s="31"/>
      <c r="B39" s="61"/>
      <c r="C39" s="61"/>
      <c r="D39" s="31"/>
      <c r="E39" s="31"/>
    </row>
    <row r="40" spans="1:5" ht="15.6">
      <c r="A40" s="62"/>
      <c r="B40" s="61"/>
      <c r="C40" s="61"/>
      <c r="D40" s="31"/>
      <c r="E40" s="31"/>
    </row>
    <row r="41" spans="1:5" ht="15.6">
      <c r="A41" s="62"/>
      <c r="B41" s="61"/>
      <c r="C41" s="61"/>
      <c r="D41" s="31"/>
      <c r="E41" s="31"/>
    </row>
    <row r="42" spans="1:5" ht="15.6">
      <c r="A42" s="31"/>
      <c r="B42" s="61"/>
      <c r="C42" s="61"/>
      <c r="D42" s="31"/>
      <c r="E42" s="31"/>
    </row>
    <row r="43" spans="1:5" ht="15.6">
      <c r="A43" s="31"/>
      <c r="B43" s="61"/>
      <c r="C43" s="33"/>
      <c r="D43" s="31"/>
      <c r="E43" s="32"/>
    </row>
    <row r="44" spans="1:5" ht="15.6">
      <c r="A44" s="31"/>
      <c r="B44" s="61"/>
      <c r="C44" s="61"/>
      <c r="D44" s="31"/>
      <c r="E44" s="32"/>
    </row>
    <row r="45" spans="1:5" ht="15.6">
      <c r="A45" s="31"/>
      <c r="B45" s="61"/>
      <c r="C45" s="61"/>
      <c r="D45" s="31"/>
      <c r="E45" s="31"/>
    </row>
    <row r="46" spans="1:5" ht="15.6">
      <c r="A46" s="31"/>
      <c r="B46" s="61"/>
      <c r="C46" s="61"/>
      <c r="D46" s="31"/>
      <c r="E46" s="31"/>
    </row>
    <row r="47" spans="1:5" ht="15.6">
      <c r="A47" s="31"/>
      <c r="B47" s="61"/>
      <c r="C47" s="61"/>
      <c r="D47" s="31"/>
      <c r="E47" s="31"/>
    </row>
    <row r="48" spans="1:5" ht="15.6">
      <c r="A48" s="31"/>
      <c r="B48" s="61"/>
      <c r="C48" s="61"/>
      <c r="D48" s="31"/>
      <c r="E48" s="31"/>
    </row>
    <row r="49" spans="1:5" ht="15.6">
      <c r="A49" s="31"/>
      <c r="B49" s="61"/>
      <c r="C49" s="61"/>
      <c r="D49" s="31"/>
      <c r="E49" s="31"/>
    </row>
    <row r="50" spans="1:5" ht="15.6">
      <c r="A50" s="31"/>
      <c r="B50" s="61"/>
      <c r="C50" s="61"/>
      <c r="D50" s="31"/>
      <c r="E50" s="31"/>
    </row>
    <row r="51" spans="1:5" ht="15.6">
      <c r="A51" s="63"/>
      <c r="B51" s="61"/>
      <c r="C51" s="61"/>
      <c r="D51" s="31"/>
      <c r="E51" s="31"/>
    </row>
    <row r="52" spans="1:5" ht="15.6">
      <c r="A52" s="31"/>
      <c r="B52" s="61"/>
      <c r="C52" s="61"/>
      <c r="D52" s="31"/>
      <c r="E52" s="31"/>
    </row>
    <row r="53" spans="1:5" ht="15.6">
      <c r="A53" s="31"/>
      <c r="B53" s="31"/>
      <c r="C53" s="31"/>
      <c r="D53" s="31"/>
      <c r="E53" s="31"/>
    </row>
    <row r="54" spans="1:5" ht="15.6">
      <c r="A54" s="33"/>
      <c r="B54" s="33"/>
      <c r="C54" s="33"/>
      <c r="D54" s="33"/>
      <c r="E54" s="31"/>
    </row>
    <row r="55" spans="1:5" ht="15.6">
      <c r="A55" s="33"/>
      <c r="B55" s="33"/>
      <c r="C55" s="33"/>
      <c r="D55" s="33"/>
      <c r="E55" s="31"/>
    </row>
  </sheetData>
  <sheetProtection algorithmName="SHA-512" hashValue="YwiSqRUa/a7f+dj3Ra9cgpQGdQkZ4yuWOTtODR6uStU3EKx6bOspc9bPXkANYmPUogFmHbRpwHUcvaxFEOKMtA==" saltValue="MOmb08hpEAaul1g8Ut45qg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Nabídková cena</vt:lpstr>
      <vt:lpstr>Obecná část</vt:lpstr>
      <vt:lpstr>1,2 GPU 1 + GPU 2</vt:lpstr>
      <vt:lpstr>3,4 HDD + SSD</vt:lpstr>
      <vt:lpstr>5 Monitor</vt:lpstr>
      <vt:lpstr>'1,2 GPU 1 + GPU 2'!Oblast_tisku</vt:lpstr>
      <vt:lpstr>'Obecná část'!Oblast_tisku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2023-11-23T10:15:10Z</dcterms:modified>
</cp:coreProperties>
</file>