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LI\Aplikace$\PravniOddeleni\VEREJNE ZAKAZKY\2023 Rámcová smlouva ICT na rok 2024\01 ZD\"/>
    </mc:Choice>
  </mc:AlternateContent>
  <bookViews>
    <workbookView xWindow="0" yWindow="0" windowWidth="28080" windowHeight="11700" tabRatio="945"/>
    <workbookView xWindow="-105" yWindow="-105" windowWidth="46290" windowHeight="18810"/>
  </bookViews>
  <sheets>
    <sheet name="Specifikace" sheetId="1" r:id="rId1"/>
  </sheet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3" i="1"/>
  <c r="F4" i="1"/>
  <c r="F5" i="1"/>
  <c r="F6" i="1"/>
  <c r="F7" i="1"/>
  <c r="F8" i="1"/>
  <c r="F9" i="1"/>
  <c r="F10" i="1"/>
  <c r="F11" i="1"/>
  <c r="F12" i="1"/>
  <c r="F13" i="1"/>
  <c r="F14" i="1"/>
  <c r="F15" i="1"/>
  <c r="F16" i="1"/>
  <c r="F17" i="1"/>
  <c r="F18" i="1"/>
  <c r="F19" i="1"/>
  <c r="F20" i="1"/>
  <c r="F21" i="1"/>
  <c r="F22" i="1"/>
  <c r="F23" i="1"/>
  <c r="F24" i="1"/>
  <c r="F26" i="1"/>
  <c r="F27" i="1"/>
  <c r="F28" i="1"/>
  <c r="F30" i="1"/>
  <c r="F31" i="1"/>
  <c r="F32" i="1"/>
  <c r="F33" i="1"/>
  <c r="F34" i="1"/>
  <c r="F35" i="1"/>
  <c r="F36" i="1"/>
  <c r="F37" i="1"/>
  <c r="F38" i="1"/>
  <c r="F39" i="1"/>
  <c r="F40" i="1"/>
  <c r="F41" i="1"/>
  <c r="F42" i="1"/>
  <c r="F43" i="1"/>
  <c r="F44" i="1"/>
  <c r="F45" i="1"/>
  <c r="F46" i="1"/>
  <c r="F47" i="1"/>
  <c r="F49" i="1"/>
  <c r="F50" i="1"/>
  <c r="F52" i="1"/>
</calcChain>
</file>

<file path=xl/sharedStrings.xml><?xml version="1.0" encoding="utf-8"?>
<sst xmlns="http://schemas.openxmlformats.org/spreadsheetml/2006/main" count="124" uniqueCount="109">
  <si>
    <t xml:space="preserve">Příloh č. 1 ZD - Podrobnosti předmětu plnění (specifikace a položkový výkaz) </t>
  </si>
  <si>
    <t>Číslo položky</t>
  </si>
  <si>
    <t>Název položky</t>
  </si>
  <si>
    <t>Minimální parametry</t>
  </si>
  <si>
    <t>Předpokládaný počet</t>
  </si>
  <si>
    <t>Cena bez DPH / ks</t>
  </si>
  <si>
    <t>Cena celkem bez DPH</t>
  </si>
  <si>
    <t>1.1.1</t>
  </si>
  <si>
    <t xml:space="preserve">Stolní počítač                                                                           </t>
  </si>
  <si>
    <t>1.1.2</t>
  </si>
  <si>
    <t xml:space="preserve">Stolní počítač výkonný                                                                   </t>
  </si>
  <si>
    <t>Provedení small form factor s možností umístění naležato i nastojato  s vestavěným napájecím zdrojem min. 260W a s certifikací 80 Plus Platinum, rozměry max. 350 x 310 x 100 mm, s procesorem o výkonu PassMark CPU Mark minimálně 38500 bodů, operační pamětí minimálně 16GB DDR5 4800 DIMM rozšiřitelná až na 128GB, min. 512GB M.2 2280 PCIe NVMe SSD, možnost rozšíření o 1x M.2 2280 PCIe NVMe SSD, 1x 3,5" HDD nebo 2x 2,5" HDD, bez optické mechaniky DVD±RW, rozhraním vzadu minimálně 3x USB 2.0 + 3x USB 3.2 Gen1 a rozhraním vpředu min. 4x  USB 3.2 Gen2 + 1x USB-C 3.2 Gen 2x2 Typ C + combo 3,5mm audio jack  rozhraním, vestavěnou grafickou kartou s podporou DirectX 12 a výstupy 1x HDMI min. verze 2.0, 2x DisplayPort min. verze 1.4, vestavěnou síťovou kartou s podporou 10/100/1000BaseT, možnost rozšíření o Wi-Fi 6 (802.11ax) a Bluetooth, podporou technologie zabezpečeného vzdáleného přístupu prostřednictvím datové sítě pro správu počítače před startem OS, USB vysokoprofilovou klávesnicí s podporou české diakritiky, USB optickou  myší, operačním systémem Windows 11 Professional v české verzi. Záruka minimálně 60 měsíců s garancí opravy u zákazníka provedné nejpozději následující pracovní den a s garancí výrobce o dodávce identického náhradního dílu po celou dobu záruky.</t>
  </si>
  <si>
    <t>1.1.3</t>
  </si>
  <si>
    <t xml:space="preserve">Stolní počítač výkonný                                                             </t>
  </si>
  <si>
    <t>Provedení tower s možností umístění naležato i nastojato  s vestavěným napájecím zdrojem min. 550W a s certifikací 80 Plus Platinum, s procesorem o výkonu PassMark CPU Mark minimálně 38500 bodů, operační pamětí minimálně min. 16GB DDR5 4800 DIMM rozšiřitelná až na 128GB, min. 512GB M.2 2280 PCIe NVMe SSD, možnost rozšíření o 1x M.2 2280 PCIe NVMe SSD, 1x 3,5" HDD nebo 2x 2,5" HDD, bez optické mechaniky DVD±RW, sběrnice na základní desce min. 1x PCIe x16, 1x PCIe x4, 1x PCIe x1, 4x SATA, 3x M.2 (z toho 2 volné), rozhraním vzadu minimálně 3x USB 2.0 + 3x USB 3.2 Gen1 a rozhraním vpředu min. 4x USB 3.2 Gen2 + 1x USB-C 3.2 Gen 2x2 Typ C + combo 3,5mm audio jack  rozhraním, vestavěnou grafickou kartou s podporou DirectX 12 a výstupy 1x HDMI min. verze 2.0, 2x DisplayPort min. verze 1.4, vestavěnou síťovou kartou s podporou 10/100/1000BaseT, možnost rozšíření o Wi-Fi 6 (802.11ax) a Bluetooth, podporou technologie zabezpečeného vzdáleného přístupu prostřednictvím datové sítě pro správu počítače před startem OS, USB vysokoprofilovou klávesnicí s podporou české diakritiky, USB optickou myší, operačním systémem Windows 11 Professional v české verzi. Záruka minimálně 60 měsíců s garancí opravy u zákazníka provedné nejpozději následující pracovní den a s garancí výrobce o dodávce identického náhradního dílu po celou dobu záruky</t>
  </si>
  <si>
    <t>1.2.</t>
  </si>
  <si>
    <t xml:space="preserve">Tenký klient                                                                    </t>
  </si>
  <si>
    <t>Provedení microdesktop s možností umístění naležato i nastojato, vestavěný procesor s výkonem PassMark CPU Mark min. 3000 bodů, vestavěná operační paměť s kapacitou minimálně 4 GB, rozhraní minimálně 3x USB 3.1, 2x USB 2.0, 1 x USB-C 3.1 vnitřní flash paměť minimálně 8GB, vestavěná grafická karta s akcelerací přehrávání videa (minimálně 2x DisplayPort min. verze 1.2), vestavěná zvuková karta, vestavěná síťová karta minimálně s podporou 10/100/1000BaseT. Požadované příslušenství tenkého klienta, USB klávesnice s podporou české diakritiky, USB optická myš, obojí v černém provedení, napájecí zdroj 230 V 50 Hz s pohyblivým napájecím kabelem.
Funkční specifikace: zabudovaný prohlížeč WEB, podpora hostitelského prostředí Microsoft Remote Desktop Services (RDP a RemoteFX), podpora hostitelského prostředí Citrix ICA a HDX. 
Záruka minimálně 60 měsíců s opravou výměnou následující pracovní den.</t>
  </si>
  <si>
    <t>Tenký klient s win 10</t>
  </si>
  <si>
    <t>Variantně poptáváme jako rozšíření nebo změnu pro výše uvedenou specifikaci Tenký klient</t>
  </si>
  <si>
    <t>adaptér Display port na VGA</t>
  </si>
  <si>
    <t>držák pro umístění na monitor plně kompatibilní s tenklým klientem</t>
  </si>
  <si>
    <t>2.1.</t>
  </si>
  <si>
    <t>Notebook  15</t>
  </si>
  <si>
    <t>2.2.</t>
  </si>
  <si>
    <t>Notebook 15  výkonný</t>
  </si>
  <si>
    <t>2.3.1</t>
  </si>
  <si>
    <t>Tenký notebook 14</t>
  </si>
  <si>
    <t>Velikost 14" IPS s rozlišením 1920x1080, s procesorem o výkonu PassMark CPU Mark minimálně 13200 bodů,  tloušťka šasi max. 20 mm,  celokovovým šasi (provedení z odolných materiálů - kov, uhlík, skelná vlákna, nikoli plast), operační pamětí minimálně 8GB DDR4 3200, 2x SO DIMM slot, pevným diskem minimálně 500GB SSD NVMe, integrovanou grafickou kartou, rozhraním min. 2x USB-A 3.2 Gen1, 1x USB-C 3.2 Gen 2, 1x USB-C Thunderbolt 4 s podporou DisplayPort 1.4 a napájení notebooku, 1x DisplayPort min. verze 1.4 nebo 1xHDMI min. verze 2.0, vestavěnou síťovou kartou s podporou 10/100/1000BaseT, min. 1x audio-mikrofon jack, Bluetooth min. v5.3, WiFi 6E, integrovaná HD webová kamera a mikrofon, podsvícená klávesnice odolná proti polití, TPM čip min. ve verzi 2.0, čtečka otisku prstu, čtečka karet Smart Card, integrovaný touchpad s podporou gest, min. 50Wh Li-ion baterie, operačním systémem Windows 11 Professional v české verzi. Záruka minimálně 36 měsíců s opravou u zákazníka následující pracovní den s garancí výrobce o dodávce identického náhradního dílu po celou dobu záruky. Hmotnost max. 1,45 kg.</t>
  </si>
  <si>
    <t>2.3.2</t>
  </si>
  <si>
    <t>Tenký notebook 14 výkonný</t>
  </si>
  <si>
    <t>Velikost 14" IPS s rozlišením 1920x1080, s procesorem o výkonu PassMark CPU Mark minimálně 17500 bodů,  tloušťka šasi max. 20 mm,  celokovovým šasi (provedení z odolných materiálů - kov, uhlík, skelná vlákna, nikoli plast), operační pamětí minimálně 16GB DDR4 3200, 2x SO DIMM slot, pevným diskem minimálně 500GB SSD NVMe, integrovanou grafickou kartou, rozhraním min. 2x USB-A 3.2 Gen1, 1x USB-C 3.2 Gen 2, 1x USB-C Thunderbolt 4 s podporou DisplayPort 1.4 a napájení notebooku, 1x DisplayPort min. verze 1.4 nebo 1xHDMI min. verze 2.0, vestavěnou síťovou kartou s podporou 10/100/1000BaseT, min. 1x audio-mikrofon jack, Bluetooth min. v5.3, WiFi 6E, integrovaná HD webová kamera a mikrofon, podsvícená klávesnice odolná proti polití, TPM čip min. ve verzi 2.0, čtečka otisku prstu, čtečka karet Smart Card, integrovaný touchpad s podporou gest, min. 50Wh Li-ion baterie, operačním systémem Windows 11 Professional v české verzi. Záruka minimálně 36 měsíců s opravou u zákazníka následující pracovní den s garancí výrobce o dodávce identického náhradního dílu po celou dobu záruky. Hmotnost max. 1,45 kg.</t>
  </si>
  <si>
    <t>2.4</t>
  </si>
  <si>
    <t>Tenký notebook 15</t>
  </si>
  <si>
    <t>Velikost 15.6" IPS s rozlišením 1920x1080, s procesorem o výkonu PassMark CPU Mark minimálně 13200 bodů,  tloušťka šasi max. 20 mm, celokovovým šasi  (provedení z odolných materiálů - kov, uhlík, skelná vlákna, nikoli plast), operační pamětí minimálně 8GB DDR4 3200, 2x SO DIMM slot, pevným diskem minimálně 500GB SSD NVMe, integrovanou grafickou kartou, rozhraním min. 2x USB-A 3.2 Gen1, 1x USB-C 3.2 Gen 2, 1x USB-C Thunderbolt 4 s podporou DisplayPort 1.4 a napájení notebooku, 1x DisplayPort min. verze 1.4 nebo 1xHDMI min. verze 2.0, vestavěnou síťovou kartou s podporou 10/100/1000BaseT, min. 1x audio-mikrofon jack, Bluetooth min. v5.3, WiFi 6E, integrovaná HD webová kamera a mikrofon, podsvícená klávesnice se samostatnou numerickou klávesnicí odolná proti polití, TPM čip min. ve verzi 2.0, čtečka otisku prstu, čtečka karet Smart Card, integrovaný touchpad s podporou gest, min. 50Wh Li-ion baterie, operačním systémem Windows 11 Professional v české verzi. Záruka minimálně 36 měsíců s opravou u zákazníka následující pracovní den s garancí výrobce o dodávce identického náhradního dílu po celou dobu záruky. Hmotnost max. 1,8 kg.</t>
  </si>
  <si>
    <t>2.5</t>
  </si>
  <si>
    <t>Variantně poptáváme jako rozšíření nebo změnu pro výše uvedenou specifikaci tenký notebook 14 grafický</t>
  </si>
  <si>
    <t>prodloužení záruky na minimálně 60 měsíců, s opravou u zákazníka následující pracovní den s garancí výrobce o dodávce identického náhradního dílu po celou dobu záruky</t>
  </si>
  <si>
    <t>2.6.1</t>
  </si>
  <si>
    <t>Tenký notebook 16 grafický</t>
  </si>
  <si>
    <t>Variantně poptáváme jako rozšíření nebo změnu pro výše uvedenou specifikaci tenký notebook 16 grafický</t>
  </si>
  <si>
    <t>2.6.2</t>
  </si>
  <si>
    <t>Notebook 16 grafický výkonný</t>
  </si>
  <si>
    <t>Velikost v rozmezí 15.6 - 16" IPS s rozlišením 1920x1080, 100% pokrytí sRGB prostoru, svítivost min 400nits, s procesorem o výkonu PassMark CPU Mark minimálně 28000 bodů,  celokovovým šasi (provedení z odolných materiálů - kov, uhlík, skelná vlákna, nikoli plast), tloušťka šasi max. 23 mm, operační pamětí minimálně 32GB DDR5 5200, 2x SO DIMM slot, pevným diskem minimálně 1TB SSD NVMe Gen4, neobsazeným druhým slotem pro m2 NVMe SSD disk, dedikovanou grafickou  kartou s min. 8GB GDDR6 vyhrazené paměti a výkonem PassMark GPU alespoň 10500 bodů, rozhraním min. 3x USB-A 3.2 Gen1, 1x USB-C Thunderbolt 4 s podporou DisplayPort 1.4, 1x DisplayPort min. verze 1.4 nebo 1xHDMI min. verze 2.0, vestavěnou síťovou kartou s podporou 10/100/1000BaseT, min. 1x audio-mikrofon jack, Bluetooth min. v5.3, WiFi 6E, integrovaná HD webová kamera a mikrofon, podsvícená klávesnice se samostatnou numerickou klávesnicí odolná proti polití, TPM čip min. ve verzi 2.0, čtečka otisku prstu, čtečka karet Smart Card, integrovaný touchpad s podporou gest, min. 80Wh Li-ion baterie, operačním systémem Windows 11 Professional v české verzi. Záruka minimálně 36 měsíců s opravou u zákazníka následující pracovní den s garancí výrobce o dodávce identického náhradního dílu po celou dobu záruky. Hmotnost max. 2,0 kg.</t>
  </si>
  <si>
    <t>Variantně poptáváme jako rozšíření nebo změnu pro výše uvedenou specifikaci notebook 16 grafický výkonný</t>
  </si>
  <si>
    <t>3.1</t>
  </si>
  <si>
    <t>Doplnění vybavení k notebookům a tenkým notebookům (vč. grafických)</t>
  </si>
  <si>
    <t>brašna na notebook s vnitřním polstrováním, do velikosti 15,6 palců, neutrální barvy</t>
  </si>
  <si>
    <t>Externí adaptér USB-C na 1000Base-T ethernet RJ45</t>
  </si>
  <si>
    <t>Dokovací USB-C stanice s konektivitou minimálně: 2x Displayport, 1x HDMI 2.0, 1x Ethernet 10/100/1000 RJ45 (MAPT,WOL), combo audiojack 3,5mm, 1x USB-C (volný při připojeném notebooku), 4x USB-A, power delivery min. 90W</t>
  </si>
  <si>
    <t>USB myš optická, 3 tlačítka (včetně kolečka). Je požadována plná kompatibilta s notebooky, tenkými notebooky (vč. grafických).</t>
  </si>
  <si>
    <t>bezdrátová bluetooth myš, 3 tlačítka (včetně kolečka).</t>
  </si>
  <si>
    <t>USB klávesnice s podporou české diakritiky, černé provedení, bez multimediálních tlačítek. Je požadována plná kompatibilta s notebooky i tenkými notebooky.</t>
  </si>
  <si>
    <t>4.1.</t>
  </si>
  <si>
    <t xml:space="preserve">Monitor 24"                                           </t>
  </si>
  <si>
    <t>Velikost 23,8-24", IPS, matný, antireflexní, Edge-lit podsvícení, Flicker Free, s rozlišením min. 1920x1080, kontrast min. 1000:1, svítivost min. 250cd/m2, odezva do 5ms, rozhraní minimálně 1x DisplayPort min. verze 1.2 (s podporou HDCP), 1x HDMI min. verze 1.4 (s podporou HDCP), 4x USB 3.2 Gen 1 Type-A, 1x USB Type-B, výškově nastavitelný stojan min. o 150mm, náklon minimálně v rozmezí -5° až +23°, otočení o 90° (pivot). Záruka minimálně 36 měsíců s opravou u zákazníka následující pracovní den s garancí výrobce o dodávce identického náhradního dílu po celou dobu záruky. Je požadována plná kompatibilta se stolními počítači, notebooky i tenkými notebooky.</t>
  </si>
  <si>
    <t>Variantně poptáváme jako rozšíření nebo změnu pro výše uvedený monitor</t>
  </si>
  <si>
    <t>Rozšíření záruky na minimálně 60 měsíců s opravou u zákazníka následující pracovní den s garancí výrobce o dodávce identického náhradního dílu po celou dobu záruky.</t>
  </si>
  <si>
    <t xml:space="preserve">Montážní držák PC - možnost připevnit držák k zadní straně podstavce na monitor a počítač k držáku </t>
  </si>
  <si>
    <t>4.2.</t>
  </si>
  <si>
    <t>Monitor 24" s vyšším rozlišením</t>
  </si>
  <si>
    <t>Velikost 24", IPS, antireflexní filtr s LED podsvícením, s rozlišením min. 1920x1200, kontrast min. 1000:1, svítivost min. 350cd/m2, odezva do 5ms, rozhraní minimálně 1x DisplayPort 1.2, 1x HDMI 1.4, 4x USB 3.2 (2x napájení do 7,5W), výškově nastavitelný min. o 150mm, náklon minimálně v rozmezí -5° až +20°, otočení o 90° (pivot). Záruka minimálně 36 měsíců s opravou u zákazníka následující pracovní den s garancí výrobce o dodávce identického náhradního dílu po celou dobu záruky. Je požadována plná kompatibilta se stolními počítači, notebooky i tenkými notebooky.</t>
  </si>
  <si>
    <t>4.3.</t>
  </si>
  <si>
    <t>Monitor 27"</t>
  </si>
  <si>
    <t>Velikost 27", IPS, antireflexní filtr s LED podsvícením, s rozlišením min. 2560x1440, odezva do 5ms, rozhraní minimálně 2x DisplayPort 1.4, 1x HDMI 2.0, 4x USB 3.2 (2x napájení do 7,5W), výškově nastavitelný min. o 150mm, náklon minimálně v rozmezí -5° až +20°, otočení o 90° (pivot). Záruka minimálně 36 měsíců s garancí výrobce o dodávce identického náhradního dílu po celou dobu záruky. Je požadována plná kompatibilta se stolními počítači, notebooky i tenkými notebooky.</t>
  </si>
  <si>
    <t>4.4.</t>
  </si>
  <si>
    <t>Monitor 32"</t>
  </si>
  <si>
    <t>Velikost 31,5-32", IPS, matný, antireflexní, Edge-lit podsvícení, Flicker Free, s rozlišením 4K 3840x2160, odezva do 5ms, kontrast min. 2000:1, svítivost min. 400 cd/m2, videovstupy minimálně 1x DisplayPort 1.4, 1× DisplayPort 1.4 (výstupní), 1x HDMI 2.0, 1× USB-C (DisplayPort 1.4), porty 4x USB 3.2 Gen 1 Type-A, 1x USB Type-B , 1x USB-C (Thunderbolt 4.0, napájení do 100W), 1x RJ-45, výškově nastavitelný stojan min. o 150mm, náklon minimálně v rozmezí -5° až +20°, otočení o 90° (pivot). Záruka minimálně 36 měsíců s opravou u zákazníka následující pracovní den s garancí výrobce o dodávce identického náhradního dílu po celou dobu záruky. Je požadována plná kompatibilta se stolními počítači, notebooky i tenkými notebooky.</t>
  </si>
  <si>
    <r>
      <t>4.</t>
    </r>
    <r>
      <rPr>
        <b/>
        <strike/>
        <sz val="11"/>
        <rFont val="Calibri"/>
        <family val="2"/>
        <charset val="238"/>
      </rPr>
      <t>4</t>
    </r>
    <r>
      <rPr>
        <b/>
        <sz val="11"/>
        <rFont val="Calibri"/>
        <family val="2"/>
        <charset val="238"/>
      </rPr>
      <t>.5.</t>
    </r>
  </si>
  <si>
    <t>Monitor 38"</t>
  </si>
  <si>
    <t>5.1.</t>
  </si>
  <si>
    <t>Tiskárna ČB</t>
  </si>
  <si>
    <t>Tiskárna ČB, formát A4, technologie LASER nebo LED, rozlišení tisku minimálně 1200x1200dpi, rychlost tisku minimálně 28st/min, duplex, paměť min. 256MB, konektivita USB 2.0 nebo vyšší, LAN, WiFi, výtěžnost tonerů min. 3500 str .</t>
  </si>
  <si>
    <t>5.2.</t>
  </si>
  <si>
    <t>Tiskárna ČB, formát A4, technologie LASER nebo LED, rozlišení tisku minimálně 1200x1200dpi, rychlost tisku minimálně 40st/min, duplex, paměť min. 256MB, konektivita USB 2.0 nebo vyšší, hostitelský port USB, Ethernet, výtěžnost tonerů 
min. 9 500 str.</t>
  </si>
  <si>
    <t>Tiskárna barevná </t>
  </si>
  <si>
    <t>Tiskárna barevná, formát A4, technologie LASER nebo LED, rozlišení tisku minimálně 600x600dpi, rychlost tisku minimálně 33st/min barevně, duplex, paměť min. 512MB, konektivita USB 2.0 nebo vyšší, hostitelský port USB, Ethernet, výtěžnost tonerů min. 5500 str. barevně a 7 500 černobíle</t>
  </si>
  <si>
    <t>Tiskárna barevná, formát A4, technologie LASER nebo LED, rozlišení tisku minimálně 600x600dpi, rychlost tisku minimálně 21st/min barevně, duplex, paměť min. 256MB, konektivita USB 2.0 nebo vyšší, hostitelský port USB, Ethernet, wifi, výtěžnost tonerů min. 2 400 str. barevně a 3 100 černobíle, ovládání pomocí LCD displeje</t>
  </si>
  <si>
    <t>Tiskárna ČB multifunkce</t>
  </si>
  <si>
    <t>Multifunkce ČB, formát A4, technologie LASER nebo LED, rozlišení tisku minimálně 1200x1200dpi, rychlost tisku minimálně 38st/min, duplex, paměť min. 2GB, konektivita USB 2.0 nebo vyšší,  2x hostitelský port USB, Ethernet, fax, ČB a barevné skenování, rozlišení skenu min. 600x600dpi, min. 29 skenů/min. černobíle, automatický oboustranný podavač dokumentů, ovládání pomocí LCD displeje.</t>
  </si>
  <si>
    <t>5.9.</t>
  </si>
  <si>
    <t>Multifunkce ČB, formát A4, technologie LASER nebo LED, optické rozlišení tisku minimálně 1200 x 1200dpi, rychlost tisku minimálně 40st/min, duplex, paměť 512MB, konektivita USB 2.0 nebo vyšší,  1x hostitelský port USB, Ethernet, fax, výtěžnost tonerů min. 9 500 str., ČB a barevné skenování, rozlišení skenu min. 1200x1200dpi, min. 20 barevných skenů/min,  automatický oboustranný podavač dokumentů, ovládání pomocí LCD displeje</t>
  </si>
  <si>
    <t>Tiskárna barevná multifunkce</t>
  </si>
  <si>
    <t>Multifunkce  barevná, formát A4, technologie LASER nebo LED, rozlišení tisku minimálně 600x600dpi, rychlost tisku minimálně 33st/min, duplex, paměť min.  512 MB DRAM, konektivita USB 2.0 nebo vyšší,  Ethernet, wifi, 1× hostitelský port USB 2.0, ČB a barevné skenování, rozlišení skenu min. 600x600dpi, min. 26 barevných skenů/min., výtěžnost tonerů min. 5500 str. barevně a 7500 str. černobíle, automatický oboustranný podavač dokumentů, ovládání pomocí LCD displeje.</t>
  </si>
  <si>
    <t>6.1.</t>
  </si>
  <si>
    <t>ČB multifunkce/kopírka</t>
  </si>
  <si>
    <t>Multifunkce ČB včetně toneru, formát A4, technologie LASER, optické rozlišení tisku minimálně 600 x 600dpi, rychlost tisku minimálně 43st/min, duplex, paměť min. 1GB, Ethernet 10/100/1000, USB 2.0 nebo vyšší - 2x hostitelský port USB, 1x port USB pro zařízení, wifi. Možnost přímého tisku z paměťového zařízení USB, ČB a barevné skenování, rozlišení skenu min. 600x600dpi, min. 13 barevných skenů/min, 38 ČB skenů/min, automatický oboustranný podavač dokumentů, ovládání pomocí LCD displeje a klávesnice na tiskárně, zabezpečený tisk, nízkonákladový tisk, tonery s výtěžností min. 20 000 str.</t>
  </si>
  <si>
    <t>6.2.</t>
  </si>
  <si>
    <t>Barevná multifunkce/kopírka</t>
  </si>
  <si>
    <t>Multifunkce  barevná, formát A4, technologie LASER nebo LED, rozlišení tisku minimálně 1200x1200dpi, rychlost tisku minimálně 33st/min, duplex, paměť min. 1GB, konektivita USB 2.0 nebo vyšší,  Ethernet, wifi, ČB a barevné skenování, rozlišení skenu min. 600x600dpi, min. 30 barevných skenů/min., výtěžnost tonerů min. 5500 str. barevně a 8000 str. černobíle, automatický oboustranný podavač dokumentů, ovládání pomocí LCD displeje.</t>
  </si>
  <si>
    <t>celkem bez DPH</t>
  </si>
  <si>
    <t>5.6.</t>
  </si>
  <si>
    <t>5.5.</t>
  </si>
  <si>
    <r>
      <t xml:space="preserve">PassMark skóre uvedené ve specifikacích  je minimálně požadované a zveřejněné (platné) dle www.cpubenchmark.net  k datu 31.10.2023
</t>
    </r>
    <r>
      <rPr>
        <b/>
        <sz val="11"/>
        <rFont val="Calibri"/>
        <family val="2"/>
        <charset val="238"/>
      </rPr>
      <t>Všechny požadované komponenty a rozhraní  budou vestavěné, tzn. pevnou a integrovanou součástí nabízených zařízení. S výjimkou pouze v případě, kdy je v technické specifikaci uvedeno jinak.</t>
    </r>
    <r>
      <rPr>
        <sz val="11"/>
        <rFont val="Calibri"/>
        <family val="2"/>
        <charset val="238"/>
      </rPr>
      <t xml:space="preserve">
Všechny PC a notebooky budou mit při dodávce předinstalovanou vlastní image zadavatele. Image bude obsahovat instalaci MS Windows ve verzi OEM dodanou výrobcem HW, ovladače dodané výrobcem a další SW a aplikace definované zadavatelem. Image bude mít garantovanou plnou kompatibilitu s dodávaným HW po celou dobu trvání smlouvy.
Prodávající je povinen dodat kupujícímu nové, nepoužité zboží v dohodnutém množství, jakosti a provedení s kompletním příslušenstvím a bez známek poškození nebo neodborného zacházení přičemž veškeré zboží dodávané prodávajícím kupujícímu z titulu této smlouvy musí splňovat kvalitativní požadavky dle smlouvy. 
Součástí plnění dle této smlouvy je i doručení na místo určení, rozbalení, zapojení, prověření funkčnosti a oficiální potvrzení výrobce (nebo jeho oficiálně pověřeného tuzemského zástupce) o určení dodávaného HW (seznamu sériových čísel dodávaných zařízení – dodací list) pro český trh a koncového zákazníka. Prodávající je povinen předložit kupujícímu oficiální potvrzení výrobce (nebo jeho oficiálně pověřeného tuzemského zástupce) o registraci licencí, poskytnutí podpory i záruk zboží a jeho součásti v  souladu s uvedenými požadavky. Požadovaná potvrzení a garance lze doložit i jiným prokazatelným způsobem (nikoli např. pouze čestné prohlášení dodavatele). Potvrzení výrobce (nebo jeho oficiálně pověřeného tuzemského zástupce) není třeba v případě samostatně dodávané kabeláže a dalšího instalačního materiálu.
Pro výše uvedené položky platí následující požadavky:
Vnější krabice a výplně z vlnité lepenky obsahují 100 % recyklovatelných materiálů z udržitelných zdrojů, dostupné hromadné balení;
Pro všechny položky stolních počítačů min. 40% podíl recyklovaných plastů od spotřebitelů; min. 10% podíl plastů v rámci uzavřeného systému ITE</t>
    </r>
  </si>
  <si>
    <r>
      <t xml:space="preserve">Provedení small form factor s možností umístění naležato i nastojato  s vestavěným napájecím zdrojem min. 260W a s certifikací 80 Plus Platinum, rozměry max. 340 x 310 x 100 mm, s procesorem o výkonu PassMark CPU Mark minimálně 32400 bodů, operační pamětí minimálně 8GB DDR5 4800DIMM rozšiřitelná až na 128GB, min. 512GB M.2 2280 PCIe NVMe SSD - možnost rozšíření o 1x M.2 2280 PCIe NVMe SSD, 1x 3,5" HDD nebo 2x2,5" HDD, bez optické mechaniky DVD±RW, rozhraním vzadu minimálně 3x USB 2.0 + 3x USB 3.2 Gen1 a rozhraním vpředu min. 4x  USB 3.2 Gen2 + 1x USB-C 3.2 Gen 2x2 Typ C + combo 3,5mm audio jack  rozhraním, vestavěnou grafickou kartou s podporou DirectX 12 a výstupy 1x HDMI min. verze 2.0 , 2x DisplayPort </t>
    </r>
    <r>
      <rPr>
        <sz val="10"/>
        <rFont val="Calibri"/>
        <family val="2"/>
        <charset val="238"/>
      </rPr>
      <t>min. verze 1.4</t>
    </r>
    <r>
      <rPr>
        <sz val="11"/>
        <rFont val="Calibri"/>
        <family val="2"/>
        <charset val="238"/>
      </rPr>
      <t>, vestavěnou síťovou kartou s podporou 10/100/1000BaseT, možnost rozšíření o Wi-Fi 6 (802.11ax) a Bluetooth, podporou technologie zabezpečeného vzdáleného přístupu prostřednictvím datové sítě pro správu počítače před startem OS, USB vysokoprofilovou klávesnicí s podporou české diakritiky, USB optickou myší, operačním systémem Windows 11 Professional v české verzi. Záruka minimálně 60 měsíců s garancí opravy u zákazníka provedné nejpozději následující pracovní den a s garancí výrobce o dodávce identického náhradního dílu po celou dobu záruky.</t>
    </r>
  </si>
  <si>
    <t>Velikost v rozmezí 15.6 - 16" IPS s rozlišením 1920x1080, s procesorem o výkonu PassMark CPU Mark minimálně 17500 bodů, operační pamětí minimálně 8GB DDR4 3200, 2x SO DIMM slot, pevným diskem minimálně 500GB SSD NVMe, integrovanou grafickou kartou, rozhraním min. 2x USB-A 3.2 Gen1, 2x USB-C 3.2 Gen 2, z toho min. 1x USB s rychlým nabíjením a 1x s podporou Displayport 1.4, 1x DisplayPort min. verze 1.4 nebo 1xHDMI min. verze 2.0, vestavěnou síťovou kartou s podporou 10/100/1000BaseT, min. 1x audio-mikrofon jack, Bluetooth min. v5.3, WiFi 6E, integrovaná HD webová kamera a mikrofon, podsvícená klávesnice se samostatnou numerickou klávesnicí odolná proti polití, TPM čip min. ve verzi 2.0, čtečka otisku prstu, integrovaný touchpad s podporou gest, min. 40Wh Li-ion baterie, operačním systémem Windows 11 Professional v české verzi. Záruka minimálně 36 měsíců s opravou u zákazníka následující pracovní den s garancí výrobce o dodávce identického náhradního dílu po celou dobu záruky. Hmotnost max. 1,8 kg.
Provedení z odolných materiálů - kov, uhlík, skelná vlákna (nikoli plast).</t>
  </si>
  <si>
    <t>Velikost v rozmezí 15.6 - 16" IPS s rozlišením 1920x1080, s procesorem o výkonu PassMark CPU Mark minimálně 20400 bodů,  celokovovým šasi, operační pamětí minimálně 16GB DDR4 3200, 2x SO DIMM slot, pevným diskem minimálně 1TB SSD NVMe Gen4, integrovanou grafickou kartou, rozhraním min. 2x USB-A 3.2 Gen1, 2x USB-C 3.2 Gen 2, z toho min. 1x USB s rychlým nabíjením a 1x s podporou Displayport 1.4, 1x DisplayPort min. verze 1.4 nebo 1xHDMI min. verze 2.0, vestavěnou síťovou kartou s podporou 10/100/1000BaseT, min. 1x audio-mikrofon jack, Bluetooth min. v5.3, WiFi 6E, integrovaná HD webová kamera a mikrofon, podsvícená klávesnice se samostatnou numerickou klávesnicí odolná proti polití, TPM čip min. ve verzi 2.0, čtečka otisku prstu, integrovaný touchpad s podporou gest, min. 50Wh Li-ion baterie, operačním systémem Windows 11 Professional v české verzi. Záruka minimálně 36 měsíců s opravou u zákazníka následující pracovní den s garancí výrobce o dodávce identického náhradního dílu po celou dobu záruky. Hmotnost max. 1,8 kg.
Provedení z odolných materiálů - kov, uhlík, skelná vlákna (nikoli plast).</t>
  </si>
  <si>
    <t>Tenký notebook 14 grafický</t>
  </si>
  <si>
    <t>Dokovací USB-C/Thunderbolt stanice s konektivitou minimálně: 
2x Displayport, 1x HDMI 2.0, 1x Ethernet 10/100/1000 RJ45 (MAPT, WOL), 2x USB-C, 1x USB-C/Thunderbolt 4 (volný při připojeném notebooku), 4x USB-A, power delivery min. 120W</t>
  </si>
  <si>
    <t>Dokovací USB-C/Thunderbolt stanice s konektivitou minimálně: 
2x Displayport, 1x HDMI 2.0, 1x Ethernet 10/100/1000 RJ45 (MAPT, WOL), 2x USB-C, 1x USB-C/Thunderbolt 4 (volný při připojeném notebooku), 4x USB-A, výkonově vyhovující položce "Notebook 16 grafický výkonný", popř. dalším typům notebooků s příkonem vyšším než 120W.</t>
  </si>
  <si>
    <r>
      <t>Velikost 37,5-38", IPS, prohnutý, antireflexní filtr s LED podsvícením, s rozlišením 3840x1600, odezva do 5ms, kontrast min. 1000:1, svítivost min. 300cd/m2, videovstupy minimálně 1x DisplayPort 1.2, 1x HDMI 2.0, 1× USB-C (DisplayPort 1.2), porty 3x USB 3.0 , 1x USB-C (napájení až 65W), výškově nastavitelný min. o 120mm, náklon minimálně v rozmezí -5° až +20°, otočení o</t>
    </r>
    <r>
      <rPr>
        <sz val="9.35"/>
        <rFont val="Calibri"/>
        <family val="2"/>
        <charset val="238"/>
      </rPr>
      <t xml:space="preserve"> ±45</t>
    </r>
    <r>
      <rPr>
        <sz val="11"/>
        <rFont val="Calibri"/>
        <family val="2"/>
        <charset val="238"/>
      </rPr>
      <t>° , 1x výstup na sluchátka. Záruka minimálně 36 měsíců s opravou u zákazníka následující pracovní den s garancí výrobce o dodávce identického náhradního dílu po celou dobu záruky. Je požadována plná kompatibilta se stolními počítači, notebooky i tenkými notebooky.</t>
    </r>
  </si>
  <si>
    <t>5.3.</t>
  </si>
  <si>
    <t>5.4.</t>
  </si>
  <si>
    <t xml:space="preserve">Všechny požadované komponenty a rozhraní  budou vestavěné, tzn. pevnou a integrovanou součástí nabízených zařízení. S výjimkou pouze v případě, kdy je v technické specifikaci uvedeno jinak.
Jako standardní vybavení všech výše uvedených tiskáren je požadováno:
- propojovací kabel USB na spojení tiskárny s počítačem delší než 2 m
- pohyblivý napájecí kabel minimálně 1,5 m s vidlicí CEE 7/7 (E/F)
- plná kompatibilita s operačními systémy Microsoft Windows 7, Windows 8, Windows 10, Windows 11 ve verzi 32 i 64-bit deklarovaná výrobcem a jednotný (univerzální) ovladač pro všechny nabízené tiskárny
- podpora jazyka minimálně PCL5e, PCL6
Záruka na tiskárny je požadována v trvání minimálně 36 měsíců. 
</t>
  </si>
  <si>
    <t xml:space="preserve">Všechny požadované komponenty a rozhraní  budou vestavěné, tzn. pevnou a integrovanou součástí nabízených zařízení. S výjimkou pouze v případě, kdy je v technické specifikaci uvedeno jinak.
Jako standardní vybavení všech výše uvedených kopírek je požadováno:
- propojovací kabel USB na spojení tiskárny s počítačem delší než 2 m
- pohyblivý napájecí kabel minimálně 1,5 m s vidlicí CEE 7/7 (E/F)
- plná kompatibilita s operačními systémy Microsoft Windows 7, Windows 8, Windows 10, Windows 11 ve verzi 32 i 64-bit deklarovaná výrobcem
- podpora jazyka minimálně PCL5e, PCL6
- plnohodnotné uživatelské rozhraní pro tisk, kopírování a skenování bez nutnostni připojení k PC
Záruka na kopírky je požadována v trvání minimálně 36 měsíců. 		</t>
  </si>
  <si>
    <t xml:space="preserve">Identifikace nabízeného zboží/PN/obchodní názvy </t>
  </si>
  <si>
    <r>
      <t xml:space="preserve">Provedení microdesktop s možností umístění naležato i nastojato, vestavěný procesor s výkonem PassMark CPU Mark min.  3800  bodů,  vestavěná operační paměť s kapacitou minimálně 8 GB, rozhraní minimálně 4x USB 3.1, 2x USB 2.0, 1 x USB-C 3.1 vnitřní disk s min. 256 GB M.2 PCIe NVMe  flash pamětí,  vestavěná grafická karta s akcelerací přehrávání videa (minimálně 2x DisplayPort min. verze </t>
    </r>
    <r>
      <rPr>
        <sz val="11"/>
        <rFont val="Calibri"/>
        <family val="2"/>
        <charset val="238"/>
      </rPr>
      <t xml:space="preserve">1.2 a </t>
    </r>
    <r>
      <rPr>
        <sz val="11"/>
        <rFont val="Calibri"/>
        <family val="2"/>
        <charset val="238"/>
      </rPr>
      <t>), vestavěná zvuková karta, vestavěná síťová karta minimálně s podporou 10/100/1000BaseT. Operační systém kompatibilní s Windows 10 IoT Enterprise. Požadované příslušenství tenkého klienta, USB klávesnice s podporou české diakritiky, USB optická myš, obojí v černém provedení, napájecí zdroj 230 V 50 Hz s pohyblivým napájecím kabelem.
Funkční specifikace: zabudovaný prohlížeč WEB, podpora hostitelského prostředí Microsoft Remote Desktop Services (RDP a RemoteFX), podpora hostitelského prostředí Citrix ICA a HDX. 
Záruka minimálně 60 měsíců s opravou výměnou následující pracovní den.</t>
    </r>
  </si>
  <si>
    <r>
      <t xml:space="preserve">Velikost v rozmezí 15.6 - 16" IPS s rozlišením 1920x1200, 100% pokrytí sRGB, svítivost min 400nits, s procesorem o výkonu PassMark CPU Mark minimálně 17500 bodů, celokovovým šasi (provedení z odolných materiálů - kov, uhlík, skelná vlákna, nikoli plast), tloušťka šasi max. 20 mm, operační pamětí minimálně 32GB DDR5 5200, 2x SO DIMM slot, pevným diskem minimálně 1TB SSD NVMe CPIe Gen4, dedikovanou grafickou  kartou s min. 4GB GDDR6 vyhrazené paměti a výkonem PassMark GPU alespoň 6900 bodů, rozhraním min. 2x USB-A 3.2 Gen1, 1x USB-C 3.2 Gen 2, </t>
    </r>
    <r>
      <rPr>
        <sz val="11"/>
        <rFont val="Calibri"/>
        <family val="2"/>
        <charset val="238"/>
      </rPr>
      <t>2x USB-C Thunderbolt 4 s podporou DisplayPort 1.4 a napájení notebooku, 1x DisplayPort min. verze 1.4 nebo 1xHDMI min. verze 2.0, min. 1x audio-mikrofon jack, Bluetooth min. v5.3, WiFi 6E, integrovaná HD webová kamera a mikrofon, podsvícená klávesnice se samostatnou numerickou klávesnicí odolná proti polití, TPM čip min. ve verzi 2.0, čtečka otisku prstu, čtečka karet Smart Card, integrovaný touchpad s podporou gest, min. 70Wh Li-ion baterie, operačním systémem Windows 11 Professional v české verzi. Záruka minimálně 36 měsíců s opravou u zákazníka následující pracovní den s garancí výrobce o dodávce identického náhradního dílu po celou dobu záruky. Hmotnost max. 1,8 kg.</t>
    </r>
  </si>
  <si>
    <r>
      <t>Velikost 14" IPS s rozlišením 2560x1600 a obnovovací frekvencí až 120Hz, 100% pokrytí DCI-P3, svítivost min 500nits, s procesorem o výkonu PassMark CPU Mark minimálně 17500 bodů, celokovovým šasi (provedení z odolných materiálů - kov, uhlík, skelná vlákna, nikoli plast), tloušťka šasi max. 20 mm, operační pamětí minimálně 32GB DDR5 5200, 2x SO DIMM slot, pevným diskem minimálně 1TB SSD NVMe PCIe Gen4, dedikovanou grafickou  kartou s min. 4GB GDDR6 vyhrazené paměti a výkonem PassMark GPU alespoň 6900 bodů, rozhraním min. 2x USB-A 3.2 Gen1, 1x USB-C 3.2 Gen 2,</t>
    </r>
    <r>
      <rPr>
        <sz val="11"/>
        <rFont val="Calibri"/>
        <family val="2"/>
        <charset val="238"/>
      </rPr>
      <t xml:space="preserve"> 2x USB-C Thunderbolt 4 s podporou DisplayPort 1.4 a napájení notebooku, 1x DisplayPort min. verze 1.4 nebo 1xHDMI min. verze 2.0, min. 1x audio-mikrofon jack, Bluetooth min. v5.3, WiFi 6E, integrovaná HD webová kamera a mikrofon, podsvícená klávesnice odolná proti polití, TPM čip min. ve verzi 2.0, čtečka otisku prstu, čtečka karet Smart Card, integrovaný touchpad s podporou gest, min. 50Wh Li-ion baterie, operačním systémem Windows 11 Professional v české verzi. Záruka minimálně 36 měsíců s opravou u zákazníka následující pracovní den s garancí výrobce o dodávce identického náhradního dílu po celou dobu záruky. Hmotnost max. 1,45 kg.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</si>
</sst>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 #,##0\ &quot;Kč&quot;_-;\-* #,##0\ &quot;Kč&quot;_-;_-* &quot;-&quot;\ &quot;Kč&quot;_-;_-@_-"/>
    <numFmt numFmtId="164" formatCode="#,##0.00\ &quot;Kč&quot;"/>
  </numFmts>
  <fonts count="11" x14ac:knownFonts="1">
    <font>
      <sz val="11"/>
      <color theme="1"/>
      <name val="Calibri"/>
      <family val="2"/>
      <charset val="238"/>
      <scheme val="minor"/>
    </font>
    <font>
      <b/>
      <sz val="20"/>
      <name val="Calibri"/>
      <family val="2"/>
      <charset val="238"/>
    </font>
    <font>
      <b/>
      <sz val="11"/>
      <name val="Calibri"/>
      <family val="2"/>
      <charset val="238"/>
    </font>
    <font>
      <sz val="11"/>
      <name val="Calibri"/>
      <family val="2"/>
      <charset val="238"/>
    </font>
    <font>
      <sz val="11"/>
      <name val="Calibri"/>
      <family val="2"/>
      <charset val="238"/>
      <scheme val="minor"/>
    </font>
    <font>
      <strike/>
      <sz val="11"/>
      <name val="Calibri"/>
      <family val="2"/>
      <charset val="238"/>
    </font>
    <font>
      <b/>
      <sz val="11"/>
      <name val="Calibri"/>
      <family val="2"/>
      <charset val="238"/>
      <scheme val="minor"/>
    </font>
    <font>
      <b/>
      <strike/>
      <sz val="11"/>
      <name val="Calibri"/>
      <family val="2"/>
      <charset val="238"/>
    </font>
    <font>
      <sz val="10"/>
      <name val="Arial"/>
      <family val="2"/>
      <charset val="238"/>
    </font>
    <font>
      <sz val="10"/>
      <name val="Calibri"/>
      <family val="2"/>
      <charset val="238"/>
    </font>
    <font>
      <sz val="9.35"/>
      <name val="Calibri"/>
      <family val="2"/>
      <charset val="238"/>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bgColor indexed="64"/>
      </patternFill>
    </fill>
    <fill>
      <patternFill patternType="solid">
        <fgColor rgb="FFFFE699"/>
        <bgColor rgb="FF000000"/>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8" fillId="0" borderId="0"/>
  </cellStyleXfs>
  <cellXfs count="122">
    <xf numFmtId="0" fontId="0" fillId="0" borderId="0" xfId="0"/>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horizontal="left"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4" borderId="7" xfId="0" applyFont="1" applyFill="1" applyBorder="1" applyAlignment="1">
      <alignment horizontal="left" vertical="top" wrapText="1"/>
    </xf>
    <xf numFmtId="0" fontId="3" fillId="0" borderId="7" xfId="0" applyFont="1" applyBorder="1" applyAlignment="1">
      <alignment horizontal="left" vertical="center" wrapText="1"/>
    </xf>
    <xf numFmtId="0" fontId="4" fillId="0" borderId="7" xfId="0" applyFont="1" applyBorder="1" applyAlignment="1">
      <alignment horizontal="center" vertical="center"/>
    </xf>
    <xf numFmtId="0" fontId="3" fillId="5" borderId="3" xfId="0" applyFont="1" applyFill="1" applyBorder="1" applyAlignment="1">
      <alignment horizontal="left" vertical="center" wrapText="1"/>
    </xf>
    <xf numFmtId="0" fontId="2" fillId="4" borderId="8" xfId="0" applyFont="1" applyFill="1" applyBorder="1" applyAlignment="1">
      <alignment horizontal="left" vertical="top" wrapText="1"/>
    </xf>
    <xf numFmtId="0" fontId="4" fillId="0" borderId="2" xfId="0" applyFont="1" applyBorder="1" applyAlignment="1">
      <alignment horizontal="center" vertical="center"/>
    </xf>
    <xf numFmtId="0" fontId="3" fillId="5" borderId="9" xfId="0" applyFont="1" applyFill="1" applyBorder="1" applyAlignment="1">
      <alignment horizontal="left" vertical="center" wrapText="1"/>
    </xf>
    <xf numFmtId="0" fontId="3" fillId="0" borderId="11" xfId="0" applyFont="1" applyBorder="1" applyAlignment="1">
      <alignment horizontal="left" vertical="center" wrapText="1"/>
    </xf>
    <xf numFmtId="0" fontId="4" fillId="0" borderId="11" xfId="0" applyFont="1" applyBorder="1" applyAlignment="1">
      <alignment horizontal="center" vertical="center"/>
    </xf>
    <xf numFmtId="0" fontId="3" fillId="5" borderId="12" xfId="0" applyFont="1" applyFill="1" applyBorder="1" applyAlignment="1">
      <alignment horizontal="left" vertical="center" wrapText="1"/>
    </xf>
    <xf numFmtId="0" fontId="3" fillId="0" borderId="14" xfId="0" applyFont="1" applyBorder="1" applyAlignment="1">
      <alignment horizontal="left" vertical="center" wrapText="1"/>
    </xf>
    <xf numFmtId="0" fontId="4" fillId="0" borderId="14" xfId="0" applyFont="1" applyBorder="1" applyAlignment="1">
      <alignment horizontal="center" vertical="center"/>
    </xf>
    <xf numFmtId="0" fontId="2" fillId="6" borderId="7" xfId="0" applyFont="1" applyFill="1" applyBorder="1" applyAlignment="1">
      <alignment horizontal="left" vertical="top" wrapText="1"/>
    </xf>
    <xf numFmtId="0" fontId="4" fillId="0" borderId="15" xfId="0" applyFont="1" applyBorder="1" applyAlignment="1">
      <alignment horizontal="center" vertical="center"/>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0" borderId="15" xfId="0" applyFont="1" applyBorder="1" applyAlignment="1">
      <alignment horizontal="left" vertical="center" wrapText="1"/>
    </xf>
    <xf numFmtId="0" fontId="5" fillId="5" borderId="16" xfId="0" applyFont="1" applyFill="1" applyBorder="1" applyAlignment="1">
      <alignment horizontal="left" vertical="center" wrapText="1"/>
    </xf>
    <xf numFmtId="0" fontId="4" fillId="0" borderId="24" xfId="0" applyFont="1" applyBorder="1" applyAlignment="1">
      <alignment horizontal="left" vertical="top" wrapText="1"/>
    </xf>
    <xf numFmtId="0" fontId="2" fillId="4" borderId="14" xfId="0" applyFont="1" applyFill="1" applyBorder="1" applyAlignment="1">
      <alignment horizontal="left" vertical="top" wrapText="1"/>
    </xf>
    <xf numFmtId="0" fontId="2" fillId="4" borderId="26" xfId="0" applyFont="1" applyFill="1" applyBorder="1" applyAlignment="1">
      <alignment vertical="center" wrapText="1"/>
    </xf>
    <xf numFmtId="0" fontId="3" fillId="0" borderId="7" xfId="0" applyFont="1" applyBorder="1" applyAlignment="1">
      <alignment vertical="center" wrapText="1"/>
    </xf>
    <xf numFmtId="0" fontId="3" fillId="0" borderId="26" xfId="0" applyFont="1" applyBorder="1" applyAlignment="1">
      <alignment horizontal="center" vertical="center"/>
    </xf>
    <xf numFmtId="0" fontId="2" fillId="4" borderId="0" xfId="0" applyFont="1" applyFill="1" applyAlignment="1">
      <alignment vertical="center" wrapText="1"/>
    </xf>
    <xf numFmtId="0" fontId="3" fillId="0" borderId="22" xfId="0" applyFont="1" applyBorder="1" applyAlignment="1">
      <alignment vertical="center" wrapText="1"/>
    </xf>
    <xf numFmtId="0" fontId="3" fillId="0" borderId="28" xfId="0" applyFont="1" applyBorder="1" applyAlignment="1">
      <alignment horizontal="center" vertical="center"/>
    </xf>
    <xf numFmtId="0" fontId="2" fillId="4" borderId="29" xfId="0" applyFont="1" applyFill="1" applyBorder="1" applyAlignment="1">
      <alignment vertical="center" wrapText="1"/>
    </xf>
    <xf numFmtId="0" fontId="4" fillId="0" borderId="22" xfId="0" applyFont="1" applyBorder="1" applyAlignment="1">
      <alignment horizontal="center" vertical="center"/>
    </xf>
    <xf numFmtId="0" fontId="3" fillId="5" borderId="30" xfId="0" applyFont="1" applyFill="1" applyBorder="1" applyAlignment="1">
      <alignment horizontal="left" vertical="center" wrapText="1"/>
    </xf>
    <xf numFmtId="0" fontId="2" fillId="7" borderId="7" xfId="0" applyFont="1" applyFill="1" applyBorder="1" applyAlignment="1">
      <alignment horizontal="left" vertical="top" wrapText="1"/>
    </xf>
    <xf numFmtId="16" fontId="2" fillId="0" borderId="10" xfId="0" applyNumberFormat="1" applyFont="1" applyBorder="1" applyAlignment="1">
      <alignment horizontal="center" vertical="center"/>
    </xf>
    <xf numFmtId="0" fontId="2" fillId="7" borderId="15" xfId="0" applyFont="1" applyFill="1" applyBorder="1" applyAlignment="1">
      <alignment horizontal="left" vertical="top" wrapText="1"/>
    </xf>
    <xf numFmtId="0" fontId="3" fillId="0" borderId="15" xfId="0" applyFont="1" applyBorder="1" applyAlignment="1">
      <alignment vertical="center" wrapText="1"/>
    </xf>
    <xf numFmtId="0" fontId="2" fillId="7" borderId="11" xfId="0" applyFont="1" applyFill="1" applyBorder="1" applyAlignment="1">
      <alignment horizontal="left" vertical="top" wrapText="1"/>
    </xf>
    <xf numFmtId="0" fontId="3" fillId="0" borderId="11" xfId="0" applyFont="1" applyBorder="1" applyAlignment="1">
      <alignment vertical="center" wrapText="1"/>
    </xf>
    <xf numFmtId="0" fontId="2" fillId="0" borderId="23"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xf>
    <xf numFmtId="0" fontId="2" fillId="8" borderId="7" xfId="0" applyFont="1" applyFill="1" applyBorder="1" applyAlignment="1">
      <alignment horizontal="left" vertical="top" wrapText="1"/>
    </xf>
    <xf numFmtId="49" fontId="2" fillId="0" borderId="25" xfId="0" applyNumberFormat="1" applyFont="1" applyBorder="1" applyAlignment="1">
      <alignment horizontal="center" vertical="center"/>
    </xf>
    <xf numFmtId="0" fontId="3" fillId="0" borderId="22" xfId="0" applyFont="1" applyBorder="1" applyAlignment="1">
      <alignment horizontal="left" vertical="center" wrapText="1"/>
    </xf>
    <xf numFmtId="0" fontId="2" fillId="4" borderId="11" xfId="0" applyFont="1" applyFill="1" applyBorder="1" applyAlignment="1">
      <alignment horizontal="left" vertical="top" wrapText="1"/>
    </xf>
    <xf numFmtId="0" fontId="6" fillId="0" borderId="24" xfId="0" applyFont="1" applyBorder="1" applyAlignment="1">
      <alignment horizontal="left" vertical="center" wrapText="1"/>
    </xf>
    <xf numFmtId="0" fontId="3" fillId="0" borderId="4" xfId="0" applyFont="1" applyBorder="1" applyAlignment="1">
      <alignment horizontal="left" vertical="center" wrapText="1"/>
    </xf>
    <xf numFmtId="0" fontId="2" fillId="4" borderId="29" xfId="0" applyFont="1" applyFill="1" applyBorder="1" applyAlignment="1">
      <alignment horizontal="left" vertical="top" wrapText="1"/>
    </xf>
    <xf numFmtId="0" fontId="4" fillId="0" borderId="29" xfId="0" applyFont="1" applyBorder="1" applyAlignment="1">
      <alignment horizontal="center" vertical="center"/>
    </xf>
    <xf numFmtId="0" fontId="3" fillId="5" borderId="5" xfId="0" applyFont="1" applyFill="1" applyBorder="1" applyAlignment="1">
      <alignment horizontal="left" vertical="center" wrapText="1"/>
    </xf>
    <xf numFmtId="16" fontId="2" fillId="0" borderId="6" xfId="0" applyNumberFormat="1" applyFont="1" applyBorder="1" applyAlignment="1">
      <alignment horizontal="center" vertical="center"/>
    </xf>
    <xf numFmtId="0" fontId="1" fillId="2" borderId="33" xfId="0" applyFont="1" applyFill="1" applyBorder="1" applyAlignment="1">
      <alignment vertical="center"/>
    </xf>
    <xf numFmtId="0" fontId="2" fillId="3" borderId="3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0" borderId="13" xfId="0" applyFont="1" applyBorder="1" applyAlignment="1">
      <alignment horizontal="center" vertical="center"/>
    </xf>
    <xf numFmtId="0" fontId="6" fillId="9" borderId="14" xfId="0" applyFont="1" applyFill="1" applyBorder="1" applyAlignment="1">
      <alignment horizontal="left" vertical="top" wrapText="1"/>
    </xf>
    <xf numFmtId="0" fontId="4" fillId="0" borderId="14" xfId="0" applyFont="1" applyBorder="1" applyAlignment="1">
      <alignment vertical="center" wrapText="1"/>
    </xf>
    <xf numFmtId="0" fontId="2" fillId="7" borderId="22" xfId="0" applyFont="1" applyFill="1" applyBorder="1" applyAlignment="1">
      <alignment horizontal="left" vertical="top" wrapText="1"/>
    </xf>
    <xf numFmtId="0" fontId="6" fillId="0" borderId="6" xfId="0" applyFont="1" applyBorder="1" applyAlignment="1">
      <alignment horizontal="center" vertical="center"/>
    </xf>
    <xf numFmtId="0" fontId="6" fillId="9" borderId="7" xfId="0" applyFont="1" applyFill="1" applyBorder="1" applyAlignment="1">
      <alignment horizontal="left" vertical="top" wrapText="1"/>
    </xf>
    <xf numFmtId="0" fontId="4" fillId="0" borderId="7" xfId="0" applyFont="1" applyBorder="1" applyAlignment="1">
      <alignment vertical="center" wrapText="1"/>
    </xf>
    <xf numFmtId="42" fontId="2" fillId="0" borderId="0" xfId="0" applyNumberFormat="1" applyFont="1" applyAlignment="1">
      <alignment horizontal="center" vertical="center"/>
    </xf>
    <xf numFmtId="0" fontId="3" fillId="0" borderId="1" xfId="0" applyFont="1" applyBorder="1" applyAlignment="1">
      <alignment horizontal="left" vertical="center" wrapText="1"/>
    </xf>
    <xf numFmtId="0" fontId="3" fillId="0" borderId="7" xfId="0" applyFont="1" applyBorder="1" applyAlignment="1">
      <alignment horizontal="left" vertical="top" wrapText="1"/>
    </xf>
    <xf numFmtId="0" fontId="2" fillId="4" borderId="15" xfId="0" applyFont="1" applyFill="1" applyBorder="1" applyAlignment="1">
      <alignment horizontal="left" vertical="top" wrapText="1"/>
    </xf>
    <xf numFmtId="16" fontId="2" fillId="0" borderId="27"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4" fillId="0" borderId="0" xfId="0" applyFont="1" applyAlignment="1">
      <alignment vertical="center"/>
    </xf>
    <xf numFmtId="0" fontId="2" fillId="4" borderId="1" xfId="0" applyFont="1" applyFill="1" applyBorder="1" applyAlignment="1">
      <alignment horizontal="left" vertical="top" wrapText="1"/>
    </xf>
    <xf numFmtId="0" fontId="3" fillId="0" borderId="2" xfId="0" applyFont="1" applyBorder="1" applyAlignment="1">
      <alignment horizontal="left" vertical="center" wrapText="1"/>
    </xf>
    <xf numFmtId="0" fontId="2" fillId="0" borderId="37" xfId="0" applyFont="1" applyBorder="1" applyAlignment="1">
      <alignment horizontal="center" vertical="center"/>
    </xf>
    <xf numFmtId="0" fontId="3" fillId="0" borderId="20" xfId="0" applyFont="1" applyFill="1" applyBorder="1" applyAlignment="1">
      <alignment horizontal="left" vertical="center" wrapText="1"/>
    </xf>
    <xf numFmtId="0" fontId="4" fillId="0" borderId="20" xfId="0" applyFont="1" applyFill="1" applyBorder="1" applyAlignment="1">
      <alignment horizontal="center" vertical="center"/>
    </xf>
    <xf numFmtId="0" fontId="4" fillId="0" borderId="14" xfId="0" applyFont="1" applyFill="1" applyBorder="1" applyAlignment="1">
      <alignment horizontal="center" vertical="center"/>
    </xf>
    <xf numFmtId="0" fontId="3" fillId="0" borderId="14" xfId="0" applyFont="1" applyFill="1" applyBorder="1" applyAlignment="1">
      <alignment horizontal="left" vertical="center" wrapText="1"/>
    </xf>
    <xf numFmtId="0" fontId="4" fillId="0" borderId="22" xfId="0" applyFont="1" applyFill="1" applyBorder="1" applyAlignment="1">
      <alignment horizontal="center" vertical="center"/>
    </xf>
    <xf numFmtId="0" fontId="3" fillId="0" borderId="22" xfId="0" applyFont="1" applyFill="1" applyBorder="1" applyAlignment="1">
      <alignment horizontal="left" vertical="center" wrapText="1"/>
    </xf>
    <xf numFmtId="0" fontId="4" fillId="6" borderId="14" xfId="0" applyFont="1" applyFill="1" applyBorder="1" applyAlignment="1">
      <alignment horizontal="left" vertical="top" wrapText="1"/>
    </xf>
    <xf numFmtId="164" fontId="4" fillId="5" borderId="2" xfId="0" applyNumberFormat="1" applyFont="1" applyFill="1" applyBorder="1" applyAlignment="1">
      <alignment horizontal="right" vertical="center"/>
    </xf>
    <xf numFmtId="164" fontId="4" fillId="0" borderId="35" xfId="0" applyNumberFormat="1" applyFont="1" applyBorder="1" applyAlignment="1">
      <alignment horizontal="center" vertical="center"/>
    </xf>
    <xf numFmtId="164" fontId="4" fillId="5" borderId="7" xfId="0" applyNumberFormat="1" applyFont="1" applyFill="1" applyBorder="1" applyAlignment="1">
      <alignment horizontal="right" vertical="center"/>
    </xf>
    <xf numFmtId="164" fontId="4" fillId="0" borderId="7" xfId="0" applyNumberFormat="1" applyFont="1" applyBorder="1" applyAlignment="1">
      <alignment horizontal="center" vertical="center"/>
    </xf>
    <xf numFmtId="164" fontId="4" fillId="5" borderId="14" xfId="0" applyNumberFormat="1" applyFont="1" applyFill="1" applyBorder="1" applyAlignment="1">
      <alignment horizontal="right" vertical="center"/>
    </xf>
    <xf numFmtId="164" fontId="4" fillId="0" borderId="34" xfId="0" applyNumberFormat="1" applyFont="1" applyFill="1" applyBorder="1" applyAlignment="1">
      <alignment horizontal="center" vertical="center"/>
    </xf>
    <xf numFmtId="164" fontId="4" fillId="5" borderId="11" xfId="0" applyNumberFormat="1" applyFont="1" applyFill="1" applyBorder="1" applyAlignment="1">
      <alignment horizontal="right" vertical="center"/>
    </xf>
    <xf numFmtId="164" fontId="4" fillId="0" borderId="15"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4" xfId="0" applyNumberFormat="1" applyFont="1" applyBorder="1" applyAlignment="1">
      <alignment horizontal="left" vertical="top" wrapText="1"/>
    </xf>
    <xf numFmtId="164" fontId="4" fillId="0" borderId="14"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2" fillId="0" borderId="0" xfId="0" applyNumberFormat="1" applyFont="1" applyAlignment="1">
      <alignment horizontal="center" vertical="center"/>
    </xf>
    <xf numFmtId="164" fontId="4" fillId="0" borderId="0" xfId="0" applyNumberFormat="1" applyFont="1" applyAlignment="1">
      <alignment horizontal="left" vertical="center" wrapText="1"/>
    </xf>
    <xf numFmtId="164" fontId="4" fillId="0" borderId="22" xfId="0" applyNumberFormat="1" applyFont="1" applyBorder="1" applyAlignment="1">
      <alignment horizontal="center" vertical="center"/>
    </xf>
    <xf numFmtId="164" fontId="2" fillId="0" borderId="36" xfId="0" applyNumberFormat="1" applyFont="1" applyBorder="1" applyAlignment="1">
      <alignment horizontal="center" vertical="center"/>
    </xf>
    <xf numFmtId="0" fontId="2" fillId="0" borderId="10" xfId="0" applyFont="1" applyFill="1" applyBorder="1" applyAlignment="1">
      <alignment horizontal="center" vertical="center"/>
    </xf>
    <xf numFmtId="0" fontId="3" fillId="0" borderId="15" xfId="0" applyFont="1" applyFill="1" applyBorder="1" applyAlignment="1">
      <alignment vertical="center" wrapText="1"/>
    </xf>
    <xf numFmtId="0" fontId="4" fillId="0" borderId="15" xfId="0" applyFont="1" applyFill="1" applyBorder="1" applyAlignment="1">
      <alignment horizontal="center" vertical="center"/>
    </xf>
    <xf numFmtId="164" fontId="4" fillId="0" borderId="15" xfId="0" applyNumberFormat="1" applyFont="1" applyFill="1" applyBorder="1" applyAlignment="1">
      <alignment horizontal="center" vertical="center"/>
    </xf>
    <xf numFmtId="164" fontId="4" fillId="5" borderId="15" xfId="0" applyNumberFormat="1" applyFont="1" applyFill="1" applyBorder="1" applyAlignment="1">
      <alignment horizontal="right" vertical="center"/>
    </xf>
    <xf numFmtId="164" fontId="4" fillId="5" borderId="22" xfId="0" applyNumberFormat="1" applyFont="1" applyFill="1" applyBorder="1" applyAlignment="1">
      <alignment horizontal="right" vertical="center"/>
    </xf>
    <xf numFmtId="16" fontId="2" fillId="0" borderId="25" xfId="0" applyNumberFormat="1" applyFont="1" applyBorder="1" applyAlignment="1">
      <alignment horizontal="center" vertical="center"/>
    </xf>
    <xf numFmtId="16" fontId="2" fillId="0" borderId="31" xfId="0" applyNumberFormat="1" applyFont="1" applyBorder="1" applyAlignment="1">
      <alignment horizontal="center" vertical="center"/>
    </xf>
    <xf numFmtId="16" fontId="2" fillId="0" borderId="27" xfId="0" applyNumberFormat="1" applyFont="1" applyBorder="1" applyAlignment="1">
      <alignment horizontal="center" vertical="center"/>
    </xf>
    <xf numFmtId="0" fontId="4" fillId="0" borderId="0" xfId="0" applyFont="1" applyAlignment="1">
      <alignment horizontal="left" vertical="center" wrapText="1"/>
    </xf>
    <xf numFmtId="0" fontId="3" fillId="0" borderId="24" xfId="0" applyFont="1" applyBorder="1" applyAlignment="1">
      <alignment horizontal="left" vertical="top" wrapText="1"/>
    </xf>
    <xf numFmtId="0" fontId="2" fillId="0" borderId="25" xfId="0" applyFont="1" applyBorder="1" applyAlignment="1">
      <alignment horizontal="center" vertical="center"/>
    </xf>
    <xf numFmtId="0" fontId="2" fillId="0" borderId="27"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3" xfId="0" applyNumberFormat="1" applyFont="1" applyBorder="1" applyAlignment="1">
      <alignment horizontal="center" vertical="center"/>
    </xf>
    <xf numFmtId="0" fontId="2" fillId="4" borderId="4" xfId="0" applyFont="1" applyFill="1" applyBorder="1" applyAlignment="1">
      <alignment horizontal="left" vertical="top" wrapText="1"/>
    </xf>
    <xf numFmtId="0" fontId="2" fillId="4" borderId="22" xfId="0" applyFont="1" applyFill="1" applyBorder="1" applyAlignment="1">
      <alignment horizontal="left" vertical="top" wrapText="1"/>
    </xf>
  </cellXfs>
  <cellStyles count="2">
    <cellStyle name="Normální" xfId="0" builtinId="0"/>
    <cellStyle name="Uni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tabSelected="1" zoomScale="85" zoomScaleNormal="85" workbookViewId="0">
      <selection activeCell="E3" sqref="E3"/>
    </sheetView>
    <sheetView tabSelected="1" topLeftCell="A43" workbookViewId="1">
      <selection activeCell="A51" sqref="A51:D51"/>
    </sheetView>
  </sheetViews>
  <sheetFormatPr defaultColWidth="9.140625" defaultRowHeight="15" x14ac:dyDescent="0.25"/>
  <cols>
    <col min="1" max="1" width="10.42578125" style="44" customWidth="1"/>
    <col min="2" max="2" width="29.140625" style="45" customWidth="1"/>
    <col min="3" max="3" width="115.42578125" style="44" customWidth="1"/>
    <col min="4" max="4" width="13.5703125" style="46" customWidth="1"/>
    <col min="5" max="5" width="17" style="46" customWidth="1"/>
    <col min="6" max="6" width="15" style="46" customWidth="1"/>
    <col min="7" max="7" width="44.5703125" style="47" customWidth="1"/>
    <col min="8" max="16384" width="9.140625" style="74"/>
  </cols>
  <sheetData>
    <row r="1" spans="1:7" ht="27" thickBot="1" x14ac:dyDescent="0.3">
      <c r="A1" s="1" t="s">
        <v>0</v>
      </c>
      <c r="B1" s="2"/>
      <c r="C1" s="2"/>
      <c r="D1" s="2"/>
      <c r="E1" s="58"/>
      <c r="F1" s="58"/>
      <c r="G1" s="3"/>
    </row>
    <row r="2" spans="1:7" ht="30.75" thickBot="1" x14ac:dyDescent="0.3">
      <c r="A2" s="4" t="s">
        <v>1</v>
      </c>
      <c r="B2" s="4" t="s">
        <v>2</v>
      </c>
      <c r="C2" s="4" t="s">
        <v>3</v>
      </c>
      <c r="D2" s="4" t="s">
        <v>4</v>
      </c>
      <c r="E2" s="60" t="s">
        <v>5</v>
      </c>
      <c r="F2" s="59" t="s">
        <v>6</v>
      </c>
      <c r="G2" s="5" t="s">
        <v>105</v>
      </c>
    </row>
    <row r="3" spans="1:7" ht="165.75" thickBot="1" x14ac:dyDescent="0.3">
      <c r="A3" s="73" t="s">
        <v>7</v>
      </c>
      <c r="B3" s="6" t="s">
        <v>8</v>
      </c>
      <c r="C3" s="7" t="s">
        <v>94</v>
      </c>
      <c r="D3" s="8">
        <v>60</v>
      </c>
      <c r="E3" s="85">
        <v>0</v>
      </c>
      <c r="F3" s="86">
        <f>D3*E3</f>
        <v>0</v>
      </c>
      <c r="G3" s="9"/>
    </row>
    <row r="4" spans="1:7" ht="165.75" thickBot="1" x14ac:dyDescent="0.3">
      <c r="A4" s="73" t="s">
        <v>9</v>
      </c>
      <c r="B4" s="6" t="s">
        <v>10</v>
      </c>
      <c r="C4" s="7" t="s">
        <v>11</v>
      </c>
      <c r="D4" s="8">
        <v>15</v>
      </c>
      <c r="E4" s="85">
        <v>0</v>
      </c>
      <c r="F4" s="86">
        <f t="shared" ref="F4:F28" si="0">D4*E4</f>
        <v>0</v>
      </c>
      <c r="G4" s="9"/>
    </row>
    <row r="5" spans="1:7" ht="180.75" thickBot="1" x14ac:dyDescent="0.3">
      <c r="A5" s="73" t="s">
        <v>12</v>
      </c>
      <c r="B5" s="6" t="s">
        <v>13</v>
      </c>
      <c r="C5" s="7" t="s">
        <v>14</v>
      </c>
      <c r="D5" s="8">
        <v>6</v>
      </c>
      <c r="E5" s="85">
        <v>0</v>
      </c>
      <c r="F5" s="86">
        <f t="shared" si="0"/>
        <v>0</v>
      </c>
      <c r="G5" s="9"/>
    </row>
    <row r="6" spans="1:7" ht="135.75" thickBot="1" x14ac:dyDescent="0.3">
      <c r="A6" s="114" t="s">
        <v>15</v>
      </c>
      <c r="B6" s="10" t="s">
        <v>16</v>
      </c>
      <c r="C6" s="69" t="s">
        <v>17</v>
      </c>
      <c r="D6" s="11">
        <v>5</v>
      </c>
      <c r="E6" s="85">
        <v>0</v>
      </c>
      <c r="F6" s="86">
        <f t="shared" si="0"/>
        <v>0</v>
      </c>
      <c r="G6" s="12"/>
    </row>
    <row r="7" spans="1:7" ht="150.75" thickBot="1" x14ac:dyDescent="0.3">
      <c r="A7" s="115"/>
      <c r="B7" s="54" t="s">
        <v>18</v>
      </c>
      <c r="C7" s="53" t="s">
        <v>106</v>
      </c>
      <c r="D7" s="55">
        <v>2</v>
      </c>
      <c r="E7" s="85">
        <v>0</v>
      </c>
      <c r="F7" s="86">
        <f t="shared" si="0"/>
        <v>0</v>
      </c>
      <c r="G7" s="56"/>
    </row>
    <row r="8" spans="1:7" ht="60.75" thickBot="1" x14ac:dyDescent="0.3">
      <c r="A8" s="116"/>
      <c r="B8" s="75" t="s">
        <v>19</v>
      </c>
      <c r="C8" s="76" t="s">
        <v>20</v>
      </c>
      <c r="D8" s="11">
        <v>2</v>
      </c>
      <c r="E8" s="85">
        <v>0</v>
      </c>
      <c r="F8" s="86">
        <f t="shared" si="0"/>
        <v>0</v>
      </c>
      <c r="G8" s="9"/>
    </row>
    <row r="9" spans="1:7" ht="60.75" thickBot="1" x14ac:dyDescent="0.3">
      <c r="A9" s="117"/>
      <c r="B9" s="51" t="s">
        <v>19</v>
      </c>
      <c r="C9" s="50" t="s">
        <v>21</v>
      </c>
      <c r="D9" s="35">
        <v>7</v>
      </c>
      <c r="E9" s="85">
        <v>0</v>
      </c>
      <c r="F9" s="86">
        <f t="shared" si="0"/>
        <v>0</v>
      </c>
      <c r="G9" s="12"/>
    </row>
    <row r="10" spans="1:7" ht="150.75" thickBot="1" x14ac:dyDescent="0.3">
      <c r="A10" s="49" t="s">
        <v>22</v>
      </c>
      <c r="B10" s="18" t="s">
        <v>23</v>
      </c>
      <c r="C10" s="70" t="s">
        <v>95</v>
      </c>
      <c r="D10" s="8">
        <v>15</v>
      </c>
      <c r="E10" s="85">
        <v>0</v>
      </c>
      <c r="F10" s="86">
        <f t="shared" si="0"/>
        <v>0</v>
      </c>
      <c r="G10" s="15"/>
    </row>
    <row r="11" spans="1:7" ht="156.75" customHeight="1" thickBot="1" x14ac:dyDescent="0.3">
      <c r="A11" s="49" t="s">
        <v>24</v>
      </c>
      <c r="B11" s="18" t="s">
        <v>25</v>
      </c>
      <c r="C11" s="70" t="s">
        <v>96</v>
      </c>
      <c r="D11" s="8">
        <v>7</v>
      </c>
      <c r="E11" s="85">
        <v>0</v>
      </c>
      <c r="F11" s="86">
        <f t="shared" si="0"/>
        <v>0</v>
      </c>
      <c r="G11" s="15"/>
    </row>
    <row r="12" spans="1:7" ht="150.75" thickBot="1" x14ac:dyDescent="0.3">
      <c r="A12" s="49" t="s">
        <v>26</v>
      </c>
      <c r="B12" s="18" t="s">
        <v>27</v>
      </c>
      <c r="C12" s="7" t="s">
        <v>28</v>
      </c>
      <c r="D12" s="8">
        <v>3</v>
      </c>
      <c r="E12" s="85">
        <v>0</v>
      </c>
      <c r="F12" s="86">
        <f t="shared" si="0"/>
        <v>0</v>
      </c>
      <c r="G12" s="15"/>
    </row>
    <row r="13" spans="1:7" ht="150.75" thickBot="1" x14ac:dyDescent="0.3">
      <c r="A13" s="73" t="s">
        <v>29</v>
      </c>
      <c r="B13" s="48" t="s">
        <v>30</v>
      </c>
      <c r="C13" s="7" t="s">
        <v>31</v>
      </c>
      <c r="D13" s="8">
        <v>2</v>
      </c>
      <c r="E13" s="85">
        <v>0</v>
      </c>
      <c r="F13" s="86">
        <f t="shared" si="0"/>
        <v>0</v>
      </c>
      <c r="G13" s="15"/>
    </row>
    <row r="14" spans="1:7" ht="150.75" thickBot="1" x14ac:dyDescent="0.3">
      <c r="A14" s="73" t="s">
        <v>32</v>
      </c>
      <c r="B14" s="18" t="s">
        <v>33</v>
      </c>
      <c r="C14" s="7" t="s">
        <v>34</v>
      </c>
      <c r="D14" s="8">
        <v>10</v>
      </c>
      <c r="E14" s="85">
        <v>0</v>
      </c>
      <c r="F14" s="86">
        <f t="shared" si="0"/>
        <v>0</v>
      </c>
      <c r="G14" s="15"/>
    </row>
    <row r="15" spans="1:7" ht="165" x14ac:dyDescent="0.25">
      <c r="A15" s="114" t="s">
        <v>35</v>
      </c>
      <c r="B15" s="18" t="s">
        <v>97</v>
      </c>
      <c r="C15" s="7" t="s">
        <v>108</v>
      </c>
      <c r="D15" s="8">
        <v>3</v>
      </c>
      <c r="E15" s="87">
        <v>0</v>
      </c>
      <c r="F15" s="88">
        <f t="shared" si="0"/>
        <v>0</v>
      </c>
      <c r="G15" s="15"/>
    </row>
    <row r="16" spans="1:7" ht="60.75" thickBot="1" x14ac:dyDescent="0.3">
      <c r="A16" s="117"/>
      <c r="B16" s="84" t="s">
        <v>36</v>
      </c>
      <c r="C16" s="83" t="s">
        <v>37</v>
      </c>
      <c r="D16" s="82">
        <v>1</v>
      </c>
      <c r="E16" s="89">
        <v>0</v>
      </c>
      <c r="F16" s="90">
        <f t="shared" si="0"/>
        <v>0</v>
      </c>
      <c r="G16" s="21"/>
    </row>
    <row r="17" spans="1:7" ht="165" x14ac:dyDescent="0.25">
      <c r="A17" s="114" t="s">
        <v>38</v>
      </c>
      <c r="B17" s="18" t="s">
        <v>39</v>
      </c>
      <c r="C17" s="7" t="s">
        <v>107</v>
      </c>
      <c r="D17" s="8">
        <v>6</v>
      </c>
      <c r="E17" s="91">
        <v>0</v>
      </c>
      <c r="F17" s="88">
        <f t="shared" si="0"/>
        <v>0</v>
      </c>
      <c r="G17" s="15"/>
    </row>
    <row r="18" spans="1:7" ht="60.75" thickBot="1" x14ac:dyDescent="0.3">
      <c r="A18" s="118"/>
      <c r="B18" s="84" t="s">
        <v>40</v>
      </c>
      <c r="C18" s="78" t="s">
        <v>37</v>
      </c>
      <c r="D18" s="79">
        <v>3</v>
      </c>
      <c r="E18" s="89">
        <v>0</v>
      </c>
      <c r="F18" s="90">
        <f t="shared" si="0"/>
        <v>0</v>
      </c>
      <c r="G18" s="21"/>
    </row>
    <row r="19" spans="1:7" ht="165" x14ac:dyDescent="0.25">
      <c r="A19" s="114" t="s">
        <v>41</v>
      </c>
      <c r="B19" s="18" t="s">
        <v>42</v>
      </c>
      <c r="C19" s="7" t="s">
        <v>43</v>
      </c>
      <c r="D19" s="8">
        <v>4</v>
      </c>
      <c r="E19" s="91">
        <v>0</v>
      </c>
      <c r="F19" s="88">
        <f t="shared" si="0"/>
        <v>0</v>
      </c>
      <c r="G19" s="15"/>
    </row>
    <row r="20" spans="1:7" ht="60.75" thickBot="1" x14ac:dyDescent="0.3">
      <c r="A20" s="117"/>
      <c r="B20" s="84" t="s">
        <v>44</v>
      </c>
      <c r="C20" s="81" t="s">
        <v>37</v>
      </c>
      <c r="D20" s="80">
        <v>2</v>
      </c>
      <c r="E20" s="89">
        <v>0</v>
      </c>
      <c r="F20" s="90">
        <f t="shared" si="0"/>
        <v>0</v>
      </c>
      <c r="G20" s="21"/>
    </row>
    <row r="21" spans="1:7" x14ac:dyDescent="0.25">
      <c r="A21" s="119" t="s">
        <v>45</v>
      </c>
      <c r="B21" s="120" t="s">
        <v>46</v>
      </c>
      <c r="C21" s="13" t="s">
        <v>47</v>
      </c>
      <c r="D21" s="14">
        <v>20</v>
      </c>
      <c r="E21" s="91">
        <v>0</v>
      </c>
      <c r="F21" s="86">
        <f t="shared" si="0"/>
        <v>0</v>
      </c>
      <c r="G21" s="22"/>
    </row>
    <row r="22" spans="1:7" x14ac:dyDescent="0.25">
      <c r="A22" s="119"/>
      <c r="B22" s="120"/>
      <c r="C22" s="13" t="s">
        <v>48</v>
      </c>
      <c r="D22" s="14">
        <v>3</v>
      </c>
      <c r="E22" s="91">
        <v>0</v>
      </c>
      <c r="F22" s="92">
        <f t="shared" si="0"/>
        <v>0</v>
      </c>
      <c r="G22" s="20"/>
    </row>
    <row r="23" spans="1:7" ht="30" x14ac:dyDescent="0.25">
      <c r="A23" s="115"/>
      <c r="B23" s="120"/>
      <c r="C23" s="24" t="s">
        <v>49</v>
      </c>
      <c r="D23" s="19">
        <v>10</v>
      </c>
      <c r="E23" s="91">
        <v>0</v>
      </c>
      <c r="F23" s="92">
        <f t="shared" si="0"/>
        <v>0</v>
      </c>
      <c r="G23" s="20"/>
    </row>
    <row r="24" spans="1:7" ht="45" x14ac:dyDescent="0.25">
      <c r="A24" s="115"/>
      <c r="B24" s="120"/>
      <c r="C24" s="24" t="s">
        <v>98</v>
      </c>
      <c r="D24" s="19">
        <v>6</v>
      </c>
      <c r="E24" s="91">
        <v>0</v>
      </c>
      <c r="F24" s="92">
        <f t="shared" si="0"/>
        <v>0</v>
      </c>
      <c r="G24" s="20"/>
    </row>
    <row r="25" spans="1:7" ht="60" x14ac:dyDescent="0.25">
      <c r="A25" s="115"/>
      <c r="B25" s="120"/>
      <c r="C25" s="24" t="s">
        <v>99</v>
      </c>
      <c r="D25" s="19">
        <v>2</v>
      </c>
      <c r="E25" s="91">
        <v>0</v>
      </c>
      <c r="F25" s="92">
        <f t="shared" si="0"/>
        <v>0</v>
      </c>
      <c r="G25" s="20"/>
    </row>
    <row r="26" spans="1:7" ht="30" x14ac:dyDescent="0.25">
      <c r="A26" s="115"/>
      <c r="B26" s="120"/>
      <c r="C26" s="24" t="s">
        <v>50</v>
      </c>
      <c r="D26" s="19">
        <v>5</v>
      </c>
      <c r="E26" s="91">
        <v>0</v>
      </c>
      <c r="F26" s="92">
        <f t="shared" si="0"/>
        <v>0</v>
      </c>
      <c r="G26" s="20"/>
    </row>
    <row r="27" spans="1:7" x14ac:dyDescent="0.25">
      <c r="A27" s="115"/>
      <c r="B27" s="120"/>
      <c r="C27" s="24" t="s">
        <v>51</v>
      </c>
      <c r="D27" s="19">
        <v>10</v>
      </c>
      <c r="E27" s="91">
        <v>0</v>
      </c>
      <c r="F27" s="92">
        <f t="shared" si="0"/>
        <v>0</v>
      </c>
      <c r="G27" s="25"/>
    </row>
    <row r="28" spans="1:7" ht="30.75" thickBot="1" x14ac:dyDescent="0.3">
      <c r="A28" s="117"/>
      <c r="B28" s="121"/>
      <c r="C28" s="16" t="s">
        <v>52</v>
      </c>
      <c r="D28" s="17">
        <v>10</v>
      </c>
      <c r="E28" s="91">
        <v>0</v>
      </c>
      <c r="F28" s="93">
        <f t="shared" si="0"/>
        <v>0</v>
      </c>
      <c r="G28" s="21"/>
    </row>
    <row r="29" spans="1:7" ht="373.5" customHeight="1" thickBot="1" x14ac:dyDescent="0.3">
      <c r="A29" s="111" t="s">
        <v>93</v>
      </c>
      <c r="B29" s="111"/>
      <c r="C29" s="111"/>
      <c r="D29" s="26"/>
      <c r="E29" s="94"/>
      <c r="F29" s="94"/>
      <c r="G29" s="52"/>
    </row>
    <row r="30" spans="1:7" ht="102" customHeight="1" x14ac:dyDescent="0.25">
      <c r="A30" s="107" t="s">
        <v>53</v>
      </c>
      <c r="B30" s="6" t="s">
        <v>54</v>
      </c>
      <c r="C30" s="7" t="s">
        <v>55</v>
      </c>
      <c r="D30" s="8">
        <v>25</v>
      </c>
      <c r="E30" s="87">
        <v>0</v>
      </c>
      <c r="F30" s="88">
        <f>D30*E30</f>
        <v>0</v>
      </c>
      <c r="G30" s="15"/>
    </row>
    <row r="31" spans="1:7" ht="45" x14ac:dyDescent="0.25">
      <c r="A31" s="108"/>
      <c r="B31" s="71" t="s">
        <v>56</v>
      </c>
      <c r="C31" s="24" t="s">
        <v>57</v>
      </c>
      <c r="D31" s="19">
        <v>2</v>
      </c>
      <c r="E31" s="105">
        <v>0</v>
      </c>
      <c r="F31" s="92">
        <f t="shared" ref="F31:F47" si="1">D31*E31</f>
        <v>0</v>
      </c>
      <c r="G31" s="20"/>
    </row>
    <row r="32" spans="1:7" ht="45.75" thickBot="1" x14ac:dyDescent="0.3">
      <c r="A32" s="109"/>
      <c r="B32" s="27" t="s">
        <v>56</v>
      </c>
      <c r="C32" s="50" t="s">
        <v>58</v>
      </c>
      <c r="D32" s="35">
        <v>7</v>
      </c>
      <c r="E32" s="106">
        <v>0</v>
      </c>
      <c r="F32" s="95">
        <f t="shared" si="1"/>
        <v>0</v>
      </c>
      <c r="G32" s="36"/>
    </row>
    <row r="33" spans="1:7" ht="75" x14ac:dyDescent="0.25">
      <c r="A33" s="108" t="s">
        <v>59</v>
      </c>
      <c r="B33" s="51" t="s">
        <v>60</v>
      </c>
      <c r="C33" s="13" t="s">
        <v>61</v>
      </c>
      <c r="D33" s="14">
        <v>12</v>
      </c>
      <c r="E33" s="91">
        <v>0</v>
      </c>
      <c r="F33" s="96">
        <f t="shared" si="1"/>
        <v>0</v>
      </c>
      <c r="G33" s="22"/>
    </row>
    <row r="34" spans="1:7" ht="30.75" customHeight="1" thickBot="1" x14ac:dyDescent="0.3">
      <c r="A34" s="109"/>
      <c r="B34" s="27" t="s">
        <v>56</v>
      </c>
      <c r="C34" s="16" t="s">
        <v>57</v>
      </c>
      <c r="D34" s="17">
        <v>2</v>
      </c>
      <c r="E34" s="89">
        <v>0</v>
      </c>
      <c r="F34" s="95">
        <f t="shared" si="1"/>
        <v>0</v>
      </c>
      <c r="G34" s="21"/>
    </row>
    <row r="35" spans="1:7" ht="60" x14ac:dyDescent="0.25">
      <c r="A35" s="107" t="s">
        <v>62</v>
      </c>
      <c r="B35" s="6" t="s">
        <v>63</v>
      </c>
      <c r="C35" s="7" t="s">
        <v>64</v>
      </c>
      <c r="D35" s="8">
        <v>7</v>
      </c>
      <c r="E35" s="91">
        <v>0</v>
      </c>
      <c r="F35" s="96">
        <f t="shared" si="1"/>
        <v>0</v>
      </c>
      <c r="G35" s="22"/>
    </row>
    <row r="36" spans="1:7" ht="30.75" customHeight="1" thickBot="1" x14ac:dyDescent="0.3">
      <c r="A36" s="109"/>
      <c r="B36" s="27" t="s">
        <v>56</v>
      </c>
      <c r="C36" s="16" t="s">
        <v>57</v>
      </c>
      <c r="D36" s="17">
        <v>2</v>
      </c>
      <c r="E36" s="89">
        <v>0</v>
      </c>
      <c r="F36" s="95">
        <f t="shared" si="1"/>
        <v>0</v>
      </c>
      <c r="G36" s="21"/>
    </row>
    <row r="37" spans="1:7" ht="90" x14ac:dyDescent="0.25">
      <c r="A37" s="112" t="s">
        <v>65</v>
      </c>
      <c r="B37" s="28" t="s">
        <v>66</v>
      </c>
      <c r="C37" s="29" t="s">
        <v>67</v>
      </c>
      <c r="D37" s="30">
        <v>3</v>
      </c>
      <c r="E37" s="91">
        <v>0</v>
      </c>
      <c r="F37" s="96">
        <f t="shared" si="1"/>
        <v>0</v>
      </c>
      <c r="G37" s="15"/>
    </row>
    <row r="38" spans="1:7" ht="45.75" thickBot="1" x14ac:dyDescent="0.3">
      <c r="A38" s="113"/>
      <c r="B38" s="31" t="s">
        <v>56</v>
      </c>
      <c r="C38" s="32" t="s">
        <v>57</v>
      </c>
      <c r="D38" s="33">
        <v>3</v>
      </c>
      <c r="E38" s="89">
        <v>0</v>
      </c>
      <c r="F38" s="95">
        <f t="shared" si="1"/>
        <v>0</v>
      </c>
      <c r="G38" s="23"/>
    </row>
    <row r="39" spans="1:7" ht="90" x14ac:dyDescent="0.25">
      <c r="A39" s="107" t="s">
        <v>68</v>
      </c>
      <c r="B39" s="34" t="s">
        <v>69</v>
      </c>
      <c r="C39" s="7" t="s">
        <v>100</v>
      </c>
      <c r="D39" s="8">
        <v>5</v>
      </c>
      <c r="E39" s="91">
        <v>0</v>
      </c>
      <c r="F39" s="96">
        <f t="shared" si="1"/>
        <v>0</v>
      </c>
      <c r="G39" s="15"/>
    </row>
    <row r="40" spans="1:7" ht="30.75" customHeight="1" thickBot="1" x14ac:dyDescent="0.3">
      <c r="A40" s="109"/>
      <c r="B40" s="27" t="s">
        <v>56</v>
      </c>
      <c r="C40" s="16" t="s">
        <v>57</v>
      </c>
      <c r="D40" s="35">
        <v>2</v>
      </c>
      <c r="E40" s="89">
        <v>0</v>
      </c>
      <c r="F40" s="95">
        <f t="shared" si="1"/>
        <v>0</v>
      </c>
      <c r="G40" s="36"/>
    </row>
    <row r="41" spans="1:7" ht="60" customHeight="1" x14ac:dyDescent="0.25">
      <c r="A41" s="57" t="s">
        <v>70</v>
      </c>
      <c r="B41" s="37" t="s">
        <v>71</v>
      </c>
      <c r="C41" s="29" t="s">
        <v>72</v>
      </c>
      <c r="D41" s="8">
        <v>3</v>
      </c>
      <c r="E41" s="87">
        <v>0</v>
      </c>
      <c r="F41" s="88">
        <f t="shared" si="1"/>
        <v>0</v>
      </c>
      <c r="G41" s="15"/>
    </row>
    <row r="42" spans="1:7" ht="60" customHeight="1" x14ac:dyDescent="0.25">
      <c r="A42" s="38" t="s">
        <v>73</v>
      </c>
      <c r="B42" s="39" t="s">
        <v>71</v>
      </c>
      <c r="C42" s="40" t="s">
        <v>74</v>
      </c>
      <c r="D42" s="19">
        <v>3</v>
      </c>
      <c r="E42" s="91">
        <v>0</v>
      </c>
      <c r="F42" s="92">
        <f t="shared" si="1"/>
        <v>0</v>
      </c>
      <c r="G42" s="20"/>
    </row>
    <row r="43" spans="1:7" ht="45" x14ac:dyDescent="0.25">
      <c r="A43" s="38" t="s">
        <v>101</v>
      </c>
      <c r="B43" s="41" t="s">
        <v>75</v>
      </c>
      <c r="C43" s="40" t="s">
        <v>76</v>
      </c>
      <c r="D43" s="14">
        <v>2</v>
      </c>
      <c r="E43" s="91">
        <v>0</v>
      </c>
      <c r="F43" s="92">
        <f t="shared" si="1"/>
        <v>0</v>
      </c>
      <c r="G43" s="22"/>
    </row>
    <row r="44" spans="1:7" ht="45" x14ac:dyDescent="0.25">
      <c r="A44" s="38" t="s">
        <v>102</v>
      </c>
      <c r="B44" s="39" t="s">
        <v>75</v>
      </c>
      <c r="C44" s="40" t="s">
        <v>77</v>
      </c>
      <c r="D44" s="19">
        <v>2</v>
      </c>
      <c r="E44" s="91">
        <v>0</v>
      </c>
      <c r="F44" s="92">
        <f t="shared" si="1"/>
        <v>0</v>
      </c>
      <c r="G44" s="20"/>
    </row>
    <row r="45" spans="1:7" ht="60" x14ac:dyDescent="0.25">
      <c r="A45" s="43" t="s">
        <v>92</v>
      </c>
      <c r="B45" s="41" t="s">
        <v>78</v>
      </c>
      <c r="C45" s="42" t="s">
        <v>79</v>
      </c>
      <c r="D45" s="14">
        <v>3</v>
      </c>
      <c r="E45" s="91">
        <v>0</v>
      </c>
      <c r="F45" s="92">
        <f t="shared" si="1"/>
        <v>0</v>
      </c>
      <c r="G45" s="22"/>
    </row>
    <row r="46" spans="1:7" ht="60" x14ac:dyDescent="0.25">
      <c r="A46" s="101" t="s">
        <v>80</v>
      </c>
      <c r="B46" s="39" t="s">
        <v>78</v>
      </c>
      <c r="C46" s="102" t="s">
        <v>81</v>
      </c>
      <c r="D46" s="103">
        <v>3</v>
      </c>
      <c r="E46" s="91">
        <v>0</v>
      </c>
      <c r="F46" s="104">
        <f t="shared" si="1"/>
        <v>0</v>
      </c>
      <c r="G46" s="20"/>
    </row>
    <row r="47" spans="1:7" ht="60.75" thickBot="1" x14ac:dyDescent="0.3">
      <c r="A47" s="72" t="s">
        <v>91</v>
      </c>
      <c r="B47" s="64" t="s">
        <v>82</v>
      </c>
      <c r="C47" s="32" t="s">
        <v>83</v>
      </c>
      <c r="D47" s="35">
        <v>3</v>
      </c>
      <c r="E47" s="106">
        <v>0</v>
      </c>
      <c r="F47" s="95">
        <f t="shared" si="1"/>
        <v>0</v>
      </c>
      <c r="G47" s="36"/>
    </row>
    <row r="48" spans="1:7" ht="195.75" customHeight="1" thickBot="1" x14ac:dyDescent="0.3">
      <c r="A48" s="110" t="s">
        <v>103</v>
      </c>
      <c r="B48" s="110"/>
      <c r="C48" s="110"/>
      <c r="D48" s="110"/>
      <c r="E48" s="98"/>
      <c r="F48" s="98"/>
    </row>
    <row r="49" spans="1:7" ht="84" customHeight="1" x14ac:dyDescent="0.25">
      <c r="A49" s="65" t="s">
        <v>84</v>
      </c>
      <c r="B49" s="66" t="s">
        <v>85</v>
      </c>
      <c r="C49" s="67" t="s">
        <v>86</v>
      </c>
      <c r="D49" s="8">
        <v>2</v>
      </c>
      <c r="E49" s="87">
        <v>0</v>
      </c>
      <c r="F49" s="88">
        <f>D49*E49</f>
        <v>0</v>
      </c>
      <c r="G49" s="15"/>
    </row>
    <row r="50" spans="1:7" ht="60.75" thickBot="1" x14ac:dyDescent="0.3">
      <c r="A50" s="61" t="s">
        <v>87</v>
      </c>
      <c r="B50" s="62" t="s">
        <v>88</v>
      </c>
      <c r="C50" s="63" t="s">
        <v>89</v>
      </c>
      <c r="D50" s="17">
        <v>2</v>
      </c>
      <c r="E50" s="106">
        <v>0</v>
      </c>
      <c r="F50" s="99">
        <f>D50*E50</f>
        <v>0</v>
      </c>
      <c r="G50" s="36"/>
    </row>
    <row r="51" spans="1:7" ht="186" customHeight="1" thickBot="1" x14ac:dyDescent="0.3">
      <c r="A51" s="110" t="s">
        <v>104</v>
      </c>
      <c r="B51" s="110"/>
      <c r="C51" s="110"/>
      <c r="D51" s="110"/>
      <c r="E51" s="97"/>
      <c r="F51" s="97"/>
    </row>
    <row r="52" spans="1:7" ht="15.75" thickBot="1" x14ac:dyDescent="0.3">
      <c r="E52" s="77" t="s">
        <v>90</v>
      </c>
      <c r="F52" s="100">
        <f>SUM(F3:F51)</f>
        <v>0</v>
      </c>
    </row>
    <row r="55" spans="1:7" x14ac:dyDescent="0.25">
      <c r="F55" s="68"/>
    </row>
  </sheetData>
  <mergeCells count="14">
    <mergeCell ref="A6:A9"/>
    <mergeCell ref="A17:A18"/>
    <mergeCell ref="A19:A20"/>
    <mergeCell ref="A21:A28"/>
    <mergeCell ref="B21:B28"/>
    <mergeCell ref="A15:A16"/>
    <mergeCell ref="A30:A32"/>
    <mergeCell ref="A51:D51"/>
    <mergeCell ref="A39:A40"/>
    <mergeCell ref="A48:D48"/>
    <mergeCell ref="A29:C29"/>
    <mergeCell ref="A33:A34"/>
    <mergeCell ref="A35:A36"/>
    <mergeCell ref="A37:A38"/>
  </mergeCells>
  <pageMargins left="0.7" right="0.7" top="0.78740157499999996" bottom="0.78740157499999996"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Specifikace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Škrabal Ondřej</cp:lastModifiedBy>
  <cp:revision/>
  <dcterms:created xsi:type="dcterms:W3CDTF">2023-10-03T11:11:22Z</dcterms:created>
  <dcterms:modified xsi:type="dcterms:W3CDTF">2023-12-01T11:48:33Z</dcterms:modified>
  <cp:category/>
  <cp:contentStatus/>
</cp:coreProperties>
</file>