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Pánve a konvektomaty leden 24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92" i="1" l="1"/>
  <c r="G100" i="1" l="1"/>
  <c r="D86" i="1" l="1"/>
  <c r="I81" i="1" l="1"/>
  <c r="I47" i="1" l="1"/>
</calcChain>
</file>

<file path=xl/sharedStrings.xml><?xml version="1.0" encoding="utf-8"?>
<sst xmlns="http://schemas.openxmlformats.org/spreadsheetml/2006/main" count="191" uniqueCount="122">
  <si>
    <t>Položka</t>
  </si>
  <si>
    <t>Výrobek / Parametr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</si>
  <si>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</si>
  <si>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</si>
  <si>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</si>
  <si>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</si>
  <si>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</si>
  <si>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</si>
  <si>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</si>
  <si>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</si>
  <si>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>min 4</t>
  </si>
  <si>
    <t xml:space="preserve">Účastník zadávacího řízení je povinen vyplnit všechna žlutě vyznačená pole. </t>
  </si>
  <si>
    <t>Účastník zadávacího řízení do předloženého rozpočtu u údajů, kde je minimální hodnota stanovena na ANO, doplní ANO-NE, podle vlastností a funkcí nabízeného zařízení (hodnota NE může znamenat nesplnění požadované vlastnosti výrobku a nesplnění zadávacích podmínek).</t>
  </si>
  <si>
    <t>* - povolená tolerance do 5%</t>
  </si>
  <si>
    <t>Demontáž původního kusu a jeho ekologická likvidace</t>
  </si>
  <si>
    <t>Příslušenství:</t>
  </si>
  <si>
    <t>Včetně zaškolení obsluhy na všech místech dodání</t>
  </si>
  <si>
    <t>Záruční doba min 36 měsíců (včetně dílů a dojezdu)</t>
  </si>
  <si>
    <t xml:space="preserve">Užitný objem </t>
  </si>
  <si>
    <t>min 150l</t>
  </si>
  <si>
    <t xml:space="preserve">Příkon </t>
  </si>
  <si>
    <t>Nastavitelný podstavec s plastovými nožkami</t>
  </si>
  <si>
    <t xml:space="preserve">Minimální teplotní rozsah  </t>
  </si>
  <si>
    <t>Vaření v tlaku</t>
  </si>
  <si>
    <t>Tlak</t>
  </si>
  <si>
    <t>max 300 bar</t>
  </si>
  <si>
    <t>max 1400x900x1100</t>
  </si>
  <si>
    <t xml:space="preserve">Rozměr </t>
  </si>
  <si>
    <t>Dotyková teplota obložení nádob</t>
  </si>
  <si>
    <t>max 73°C</t>
  </si>
  <si>
    <t>Sendvičové dno pánve</t>
  </si>
  <si>
    <t>Síla dna</t>
  </si>
  <si>
    <t>max 15mm</t>
  </si>
  <si>
    <t>Možnost rozdělení pánve na zóny</t>
  </si>
  <si>
    <t>Počet zón</t>
  </si>
  <si>
    <t>Varné režimy</t>
  </si>
  <si>
    <t>vaření, pečení, fritování</t>
  </si>
  <si>
    <t>Paměť varných programů</t>
  </si>
  <si>
    <t>ano, min 500</t>
  </si>
  <si>
    <t>Vaření ve varné nádobě, nebo v koších</t>
  </si>
  <si>
    <t>Vpichová sonda</t>
  </si>
  <si>
    <t>Počet bodů na sonde</t>
  </si>
  <si>
    <t>min 3</t>
  </si>
  <si>
    <t>Elektricky sklopná vana</t>
  </si>
  <si>
    <t>Elektricky sklopné víko</t>
  </si>
  <si>
    <t>Kompletní hygienické uzavření varného prostoru víkem bez otvorů</t>
  </si>
  <si>
    <t>Elektrický zdvih varných košů</t>
  </si>
  <si>
    <t>Multifunkční varné zařízení</t>
  </si>
  <si>
    <t>Integrovaná ruční sprcha s automatickým navíjením a funkcí rozprašování vodního paprsku</t>
  </si>
  <si>
    <t>Integrovaná zásuvka 230V</t>
  </si>
  <si>
    <t>min 2,1kW</t>
  </si>
  <si>
    <t>Automatické napouštění vody s přesností na 1 litr</t>
  </si>
  <si>
    <t>Ovládání dotykovou obrazouvkou</t>
  </si>
  <si>
    <t>Integrované zamykání dispeje</t>
  </si>
  <si>
    <t>Vypouštění odpadní vody z varných procedur přímo vestavěným odtokem v pánvi bez sklápění varné nádoby</t>
  </si>
  <si>
    <t>Rychlost náhřevu varné plochy z běžné teploty okolo na 200°C</t>
  </si>
  <si>
    <t>max 3minuty</t>
  </si>
  <si>
    <t>Konektivita WIFI, USB, Ethernet</t>
  </si>
  <si>
    <t>Schválený varný systém bez dozoru</t>
  </si>
  <si>
    <t>Energetická účinnost dle normy</t>
  </si>
  <si>
    <t>DIN 18873**</t>
  </si>
  <si>
    <t>** - nebo ekvivalentní norma</t>
  </si>
  <si>
    <t>Ochrana proti tryskající vodě</t>
  </si>
  <si>
    <t>Síto</t>
  </si>
  <si>
    <t>Varné koše</t>
  </si>
  <si>
    <t>Příslušenství pro zdvih košů</t>
  </si>
  <si>
    <t>Vložky / vložka na dno varné nádoby pokrývající celou plochu dna</t>
  </si>
  <si>
    <t>Čistící houba na čištění připálenin</t>
  </si>
  <si>
    <t>Špachtle pro manipulaci s pokrmy v pánvi</t>
  </si>
  <si>
    <t>min 4 školení po domluvě s provozem</t>
  </si>
  <si>
    <t>30°C - 250°C</t>
  </si>
  <si>
    <t>Elektrický konvektomat 20GN1/1</t>
  </si>
  <si>
    <t>min 20GN 1/1</t>
  </si>
  <si>
    <t>max 900x1900x920</t>
  </si>
  <si>
    <t>Podélný zásuv</t>
  </si>
  <si>
    <t>Vhodný pro gastronádoby</t>
  </si>
  <si>
    <t>min 1/1, 1/2, 1/3, 2/3, 2/8</t>
  </si>
  <si>
    <t>Rozteč</t>
  </si>
  <si>
    <t>min 65mm</t>
  </si>
  <si>
    <t>Vyvýječ páry boiler</t>
  </si>
  <si>
    <t>Počet obousměrných ventilátorů</t>
  </si>
  <si>
    <t>Počet bodů na sondě</t>
  </si>
  <si>
    <t>min 6</t>
  </si>
  <si>
    <t>Regulace klimatu s měřením, nastavením a regulací vlhkosti s přesností na 1%</t>
  </si>
  <si>
    <t>Bezúdržbový systém odlučování tuků bez přídavného tukového filtru</t>
  </si>
  <si>
    <t>Automatické mytí varného prostoru</t>
  </si>
  <si>
    <t>Bezfosfátová ekologická chemie na mytí a odvápnění boileru</t>
  </si>
  <si>
    <t>Ovládání dotykovou obrazovkou</t>
  </si>
  <si>
    <t>Počet skel v dvířkách</t>
  </si>
  <si>
    <t>Led osvětlení prostoru</t>
  </si>
  <si>
    <t>Schválení na provoz bez dozoru</t>
  </si>
  <si>
    <t>Integrované  wifi na zaznamenávání HACCP</t>
  </si>
  <si>
    <t>Možnosti programování</t>
  </si>
  <si>
    <t>Počet programů</t>
  </si>
  <si>
    <t>min 1000 s min 20 kroky</t>
  </si>
  <si>
    <t>Počet vozíků</t>
  </si>
  <si>
    <t>min 2</t>
  </si>
  <si>
    <t>Doprava a montáž na místo realizace</t>
  </si>
  <si>
    <t>DPH</t>
  </si>
  <si>
    <t>Cena celkem bez DPH</t>
  </si>
  <si>
    <t>3ks</t>
  </si>
  <si>
    <t>Kvalitativní hodnocení</t>
  </si>
  <si>
    <t>Certifikace</t>
  </si>
  <si>
    <t>Počet bodů</t>
  </si>
  <si>
    <t>Rychlost dodávky a montáže</t>
  </si>
  <si>
    <t>Počet bodů spolu</t>
  </si>
  <si>
    <t>Vpište číslo***</t>
  </si>
  <si>
    <t>Vpište ANO*</t>
  </si>
  <si>
    <r>
      <t xml:space="preserve">Certifikace </t>
    </r>
    <r>
      <rPr>
        <b/>
        <i/>
        <sz val="11"/>
        <color theme="1"/>
        <rFont val="Calibri"/>
        <family val="2"/>
        <charset val="238"/>
        <scheme val="minor"/>
      </rPr>
      <t>prodejní</t>
    </r>
    <r>
      <rPr>
        <sz val="11"/>
        <color theme="1"/>
        <rFont val="Calibri"/>
        <family val="2"/>
        <charset val="238"/>
        <scheme val="minor"/>
      </rPr>
      <t xml:space="preserve"> od výrobce zařízení (konvektomatů a pánví) na vaření bez dozoru pro rok  2024*</t>
    </r>
  </si>
  <si>
    <r>
      <t>Certifikace</t>
    </r>
    <r>
      <rPr>
        <b/>
        <i/>
        <sz val="11"/>
        <color theme="1"/>
        <rFont val="Calibri"/>
        <family val="2"/>
        <charset val="238"/>
        <scheme val="minor"/>
      </rPr>
      <t xml:space="preserve"> servisní </t>
    </r>
    <r>
      <rPr>
        <sz val="11"/>
        <color theme="1"/>
        <rFont val="Calibri"/>
        <family val="2"/>
        <charset val="238"/>
        <scheme val="minor"/>
      </rPr>
      <t>od výrobce zařízení (konvektomatů a pánví) na vaření bez dozoru pro rok  2024*</t>
    </r>
  </si>
  <si>
    <r>
      <t xml:space="preserve">Certifikace na </t>
    </r>
    <r>
      <rPr>
        <b/>
        <i/>
        <sz val="11"/>
        <color theme="1"/>
        <rFont val="Calibri"/>
        <family val="2"/>
        <charset val="238"/>
        <scheme val="minor"/>
      </rPr>
      <t>zaškolení obsluhy</t>
    </r>
    <r>
      <rPr>
        <sz val="11"/>
        <color theme="1"/>
        <rFont val="Calibri"/>
        <family val="2"/>
        <charset val="238"/>
        <scheme val="minor"/>
      </rPr>
      <t xml:space="preserve"> od výrobce zařízení (konvektomatů a pánví) na vaření bez dozoru pro rok  2024*</t>
    </r>
  </si>
  <si>
    <t>400V/34kW/63A*</t>
  </si>
  <si>
    <t>min 37kW*</t>
  </si>
  <si>
    <t>Certifikace Energy star, nebo ENERGY EFFICIET**</t>
  </si>
  <si>
    <t>* Může být i pro rok 2023 v případě, že do doby dodávky a  instalace dodavatel doplní a předloží tyto certifikáty i pro rok 2024. Maximální počet možných bodů je 15.</t>
  </si>
  <si>
    <t>Seznam poddovatelů</t>
  </si>
  <si>
    <t>Část zakázky, kterou bude poddodavatel plnit</t>
  </si>
  <si>
    <r>
      <t xml:space="preserve">Vepište počet pracovních dnů, o kolik můžete zkrátit lhůtu dodání </t>
    </r>
    <r>
      <rPr>
        <b/>
        <i/>
        <sz val="11"/>
        <color theme="1"/>
        <rFont val="Calibri"/>
        <family val="2"/>
        <charset val="238"/>
        <scheme val="minor"/>
      </rPr>
      <t>multifunkční pánve</t>
    </r>
    <r>
      <rPr>
        <sz val="11"/>
        <color theme="1"/>
        <rFont val="Calibri"/>
        <family val="2"/>
        <charset val="238"/>
        <scheme val="minor"/>
      </rPr>
      <t xml:space="preserve"> uvedenou v zadávací dokumentaci**</t>
    </r>
  </si>
  <si>
    <r>
      <t xml:space="preserve">Vepište počet pracovních dnů, o kolik můžete zkrátit lhůtu dodání </t>
    </r>
    <r>
      <rPr>
        <b/>
        <i/>
        <sz val="11"/>
        <color theme="1"/>
        <rFont val="Calibri"/>
        <family val="2"/>
        <charset val="238"/>
        <scheme val="minor"/>
      </rPr>
      <t>konvektomatu</t>
    </r>
    <r>
      <rPr>
        <sz val="11"/>
        <color theme="1"/>
        <rFont val="Calibri"/>
        <family val="2"/>
        <charset val="238"/>
        <scheme val="minor"/>
      </rPr>
      <t xml:space="preserve"> uvedenou v zadávací dokumentaci**</t>
    </r>
  </si>
  <si>
    <t>**Dodací lhůta stanovená dodavatelem je maximálně 30 pracovních dnů od nabytí účinnosti smlouvy a to je den podepsání poslední smluvní stranou. Za každý jeden den zkrácení dodací lhůty bude přidělen 0,5 bodu. Minimální povolený počet dnů na dodání a montáž je 10 pracovních dní. Maximálně je tedy možné dosáhnout v tomto kritériu počet bodů 20.</t>
  </si>
  <si>
    <t>*** Dodací lhůta stanovená dodavatelem je minimálně 10 pracovních dnů a teda vyšší počet bodů za každou technologii, jako 10, nebude brán v úvahu a jakékoliv vyšší číslo bude zadané do výpočtu jako číslo 20</t>
  </si>
  <si>
    <t>DIN 18866**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</si>
</sst>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Fill="1" applyBorder="1" applyAlignment="1">
      <alignment horizontal="left"/>
    </xf>
    <xf numFmtId="164" fontId="3" fillId="3" borderId="9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7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/>
    <xf numFmtId="0" fontId="2" fillId="2" borderId="7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10" xfId="0" applyFill="1" applyBorder="1" applyAlignment="1" applyProtection="1">
      <alignment horizontal="left"/>
      <protection locked="0"/>
    </xf>
    <xf numFmtId="0" fontId="0" fillId="0" borderId="6" xfId="0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2" fillId="0" borderId="6" xfId="0" applyFont="1" applyBorder="1"/>
    <xf numFmtId="0" fontId="0" fillId="0" borderId="4" xfId="0" applyFill="1" applyBorder="1"/>
    <xf numFmtId="0" fontId="0" fillId="0" borderId="6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3" fillId="4" borderId="7" xfId="0" applyFont="1" applyFill="1" applyBorder="1" applyAlignment="1">
      <alignment horizontal="left"/>
    </xf>
    <xf numFmtId="0" fontId="3" fillId="4" borderId="6" xfId="0" applyFont="1" applyFill="1" applyBorder="1" applyAlignment="1" applyProtection="1">
      <alignment horizontal="left"/>
      <protection locked="0"/>
    </xf>
    <xf numFmtId="0" fontId="0" fillId="0" borderId="17" xfId="0" applyFill="1" applyBorder="1"/>
    <xf numFmtId="0" fontId="0" fillId="0" borderId="10" xfId="0" applyFill="1" applyBorder="1" applyProtection="1">
      <protection locked="0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0" fillId="0" borderId="7" xfId="0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5" borderId="18" xfId="0" applyFont="1" applyFill="1" applyBorder="1"/>
    <xf numFmtId="0" fontId="7" fillId="5" borderId="19" xfId="0" applyFont="1" applyFill="1" applyBorder="1"/>
    <xf numFmtId="0" fontId="7" fillId="5" borderId="19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1" xfId="0" applyFont="1" applyFill="1" applyBorder="1"/>
    <xf numFmtId="0" fontId="7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top"/>
    </xf>
    <xf numFmtId="0" fontId="9" fillId="6" borderId="0" xfId="0" applyFont="1" applyFill="1" applyAlignment="1">
      <alignment vertical="top"/>
    </xf>
    <xf numFmtId="0" fontId="0" fillId="6" borderId="0" xfId="0" applyFill="1"/>
    <xf numFmtId="0" fontId="2" fillId="6" borderId="0" xfId="0" applyFont="1" applyFill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9" fontId="5" fillId="3" borderId="12" xfId="2" applyFont="1" applyFill="1" applyBorder="1" applyAlignment="1" applyProtection="1">
      <alignment horizontal="center" vertical="center"/>
      <protection locked="0"/>
    </xf>
    <xf numFmtId="0" fontId="8" fillId="6" borderId="19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wrapText="1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6" displayName="Tabulka6" ref="G88:G92" totalsRowCount="1" headerRowDxfId="13" dataDxfId="4" totalsRowDxfId="11" tableBorderDxfId="12" totalsRowBorderDxfId="10">
  <autoFilter ref="G88:G91">
    <filterColumn colId="0" hiddenButton="1"/>
  </autoFilter>
  <tableColumns count="1">
    <tableColumn id="1" name="Vpište ANO*" totalsRowFunction="custom" dataDxfId="5" totalsRowDxfId="0">
      <totalsRowFormula>SUBTOTAL(103,Tabulka6[Vpište ANO*])*5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Tabulka7" displayName="Tabulka7" ref="G94:G97" totalsRowCount="1" headerRowDxfId="9" dataDxfId="2" totalsRowDxfId="7" tableBorderDxfId="8" totalsRowBorderDxfId="6">
  <autoFilter ref="G94:G96">
    <filterColumn colId="0" hiddenButton="1"/>
  </autoFilter>
  <tableColumns count="1">
    <tableColumn id="1" name="Vpište číslo***" totalsRowFunction="custom" dataDxfId="3" totalsRowDxfId="1">
      <totalsRowFormula>SUBTOTAL(109,Tabulka7[Vpište číslo***])*0.5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2"/>
  <sheetViews>
    <sheetView showGridLines="0" tabSelected="1" zoomScale="85" zoomScaleNormal="85" workbookViewId="0">
      <selection activeCell="B95" sqref="B95:F95"/>
    </sheetView>
  </sheetViews>
  <sheetFormatPr defaultRowHeight="15" x14ac:dyDescent="0.25"/>
  <cols>
    <col min="1" max="1" width="6.5703125" style="1" customWidth="1"/>
    <col min="2" max="2" width="27" customWidth="1"/>
    <col min="3" max="3" width="103.140625" customWidth="1"/>
    <col min="4" max="4" width="35.7109375" customWidth="1"/>
    <col min="5" max="5" width="26.42578125" style="2" customWidth="1"/>
    <col min="6" max="6" width="27" customWidth="1"/>
    <col min="7" max="7" width="57.14062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6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</row>
    <row r="3" spans="1:9" x14ac:dyDescent="0.25">
      <c r="B3" s="66" t="s">
        <v>47</v>
      </c>
      <c r="C3" s="31" t="s">
        <v>18</v>
      </c>
      <c r="D3" s="10" t="s">
        <v>19</v>
      </c>
      <c r="E3" s="67"/>
      <c r="F3" s="11"/>
      <c r="G3" s="12"/>
    </row>
    <row r="4" spans="1:9" x14ac:dyDescent="0.25">
      <c r="B4" s="66"/>
      <c r="C4" s="31" t="s">
        <v>21</v>
      </c>
      <c r="D4" s="10" t="s">
        <v>8</v>
      </c>
      <c r="E4" s="68"/>
      <c r="F4" s="11"/>
      <c r="G4" s="12"/>
    </row>
    <row r="5" spans="1:9" x14ac:dyDescent="0.25">
      <c r="B5" s="66"/>
      <c r="C5" s="19" t="s">
        <v>22</v>
      </c>
      <c r="D5" s="17" t="s">
        <v>70</v>
      </c>
      <c r="E5" s="68"/>
      <c r="F5" s="11"/>
      <c r="G5" s="12"/>
    </row>
    <row r="6" spans="1:9" x14ac:dyDescent="0.25">
      <c r="B6" s="66"/>
      <c r="C6" s="31" t="s">
        <v>23</v>
      </c>
      <c r="D6" s="10" t="s">
        <v>8</v>
      </c>
      <c r="E6" s="68"/>
      <c r="F6" s="11"/>
      <c r="G6" s="12"/>
    </row>
    <row r="7" spans="1:9" x14ac:dyDescent="0.25">
      <c r="B7" s="66"/>
      <c r="C7" s="19" t="s">
        <v>24</v>
      </c>
      <c r="D7" s="17" t="s">
        <v>25</v>
      </c>
      <c r="E7" s="68"/>
      <c r="F7" s="11"/>
      <c r="G7" s="12"/>
    </row>
    <row r="8" spans="1:9" x14ac:dyDescent="0.25">
      <c r="B8" s="66"/>
      <c r="C8" s="19" t="s">
        <v>27</v>
      </c>
      <c r="D8" s="17" t="s">
        <v>26</v>
      </c>
      <c r="E8" s="68"/>
      <c r="F8" s="11"/>
      <c r="G8" s="18"/>
    </row>
    <row r="9" spans="1:9" x14ac:dyDescent="0.25">
      <c r="B9" s="66"/>
      <c r="C9" s="31" t="s">
        <v>20</v>
      </c>
      <c r="D9" s="10" t="s">
        <v>111</v>
      </c>
      <c r="E9" s="68"/>
      <c r="F9" s="11"/>
      <c r="G9" s="18"/>
    </row>
    <row r="10" spans="1:9" x14ac:dyDescent="0.25">
      <c r="B10" s="66"/>
      <c r="C10" s="9" t="s">
        <v>28</v>
      </c>
      <c r="D10" t="s">
        <v>29</v>
      </c>
      <c r="E10" s="68"/>
      <c r="F10" s="11"/>
      <c r="G10" s="18"/>
    </row>
    <row r="11" spans="1:9" x14ac:dyDescent="0.25">
      <c r="B11" s="66"/>
      <c r="C11" s="28" t="s">
        <v>30</v>
      </c>
      <c r="D11" s="17" t="s">
        <v>8</v>
      </c>
      <c r="E11" s="68"/>
      <c r="F11" s="11"/>
      <c r="G11" s="18"/>
    </row>
    <row r="12" spans="1:9" x14ac:dyDescent="0.25">
      <c r="B12" s="66"/>
      <c r="C12" s="28" t="s">
        <v>31</v>
      </c>
      <c r="D12" s="17" t="s">
        <v>32</v>
      </c>
      <c r="E12" s="68"/>
      <c r="F12" s="11"/>
      <c r="G12" s="18"/>
    </row>
    <row r="13" spans="1:9" x14ac:dyDescent="0.25">
      <c r="B13" s="66"/>
      <c r="C13" s="28" t="s">
        <v>33</v>
      </c>
      <c r="D13" s="17" t="s">
        <v>8</v>
      </c>
      <c r="E13" s="68"/>
      <c r="F13" s="11"/>
      <c r="G13" s="18"/>
    </row>
    <row r="14" spans="1:9" x14ac:dyDescent="0.25">
      <c r="B14" s="66"/>
      <c r="C14" s="27" t="s">
        <v>34</v>
      </c>
      <c r="D14" s="17" t="s">
        <v>10</v>
      </c>
      <c r="E14" s="68"/>
      <c r="F14" s="11"/>
      <c r="G14" s="18"/>
    </row>
    <row r="15" spans="1:9" x14ac:dyDescent="0.25">
      <c r="B15" s="66"/>
      <c r="C15" s="9" t="s">
        <v>35</v>
      </c>
      <c r="D15" s="17" t="s">
        <v>36</v>
      </c>
      <c r="E15" s="68"/>
      <c r="F15" s="11"/>
      <c r="G15" s="18"/>
    </row>
    <row r="16" spans="1:9" x14ac:dyDescent="0.25">
      <c r="B16" s="66"/>
      <c r="C16" s="27" t="s">
        <v>37</v>
      </c>
      <c r="D16" s="17" t="s">
        <v>38</v>
      </c>
      <c r="E16" s="68"/>
      <c r="F16" s="11"/>
      <c r="G16" s="18"/>
    </row>
    <row r="17" spans="2:7" x14ac:dyDescent="0.25">
      <c r="B17" s="66"/>
      <c r="C17" s="9" t="s">
        <v>39</v>
      </c>
      <c r="D17" s="17" t="s">
        <v>8</v>
      </c>
      <c r="E17" s="68"/>
      <c r="F17" s="11"/>
      <c r="G17" s="18"/>
    </row>
    <row r="18" spans="2:7" x14ac:dyDescent="0.25">
      <c r="B18" s="66"/>
      <c r="C18" s="9" t="s">
        <v>40</v>
      </c>
      <c r="D18" s="17" t="s">
        <v>8</v>
      </c>
      <c r="E18" s="68"/>
      <c r="F18" s="11"/>
      <c r="G18" s="18"/>
    </row>
    <row r="19" spans="2:7" x14ac:dyDescent="0.25">
      <c r="B19" s="66"/>
      <c r="C19" s="27" t="s">
        <v>41</v>
      </c>
      <c r="D19" s="17" t="s">
        <v>42</v>
      </c>
      <c r="E19" s="68"/>
      <c r="F19" s="11"/>
      <c r="G19" s="18"/>
    </row>
    <row r="20" spans="2:7" x14ac:dyDescent="0.25">
      <c r="B20" s="66"/>
      <c r="C20" s="27" t="s">
        <v>43</v>
      </c>
      <c r="D20" s="17" t="s">
        <v>8</v>
      </c>
      <c r="E20" s="68"/>
      <c r="F20" s="11"/>
      <c r="G20" s="18"/>
    </row>
    <row r="21" spans="2:7" x14ac:dyDescent="0.25">
      <c r="B21" s="66"/>
      <c r="C21" s="19" t="s">
        <v>44</v>
      </c>
      <c r="D21" s="17" t="s">
        <v>8</v>
      </c>
      <c r="E21" s="68"/>
      <c r="F21" s="11"/>
      <c r="G21" s="18"/>
    </row>
    <row r="22" spans="2:7" x14ac:dyDescent="0.25">
      <c r="B22" s="66"/>
      <c r="C22" s="19" t="s">
        <v>45</v>
      </c>
      <c r="D22" s="17" t="s">
        <v>8</v>
      </c>
      <c r="E22" s="68"/>
      <c r="F22" s="11"/>
      <c r="G22" s="18"/>
    </row>
    <row r="23" spans="2:7" x14ac:dyDescent="0.25">
      <c r="B23" s="66"/>
      <c r="C23" s="19" t="s">
        <v>46</v>
      </c>
      <c r="D23" s="17" t="s">
        <v>8</v>
      </c>
      <c r="E23" s="68"/>
      <c r="F23" s="11"/>
      <c r="G23" s="18"/>
    </row>
    <row r="24" spans="2:7" x14ac:dyDescent="0.25">
      <c r="B24" s="66"/>
      <c r="C24" s="19" t="s">
        <v>48</v>
      </c>
      <c r="D24" s="17" t="s">
        <v>8</v>
      </c>
      <c r="E24" s="68"/>
      <c r="F24" s="11"/>
      <c r="G24" s="18"/>
    </row>
    <row r="25" spans="2:7" x14ac:dyDescent="0.25">
      <c r="B25" s="66"/>
      <c r="C25" s="19" t="s">
        <v>49</v>
      </c>
      <c r="D25" s="17" t="s">
        <v>50</v>
      </c>
      <c r="E25" s="68"/>
      <c r="F25" s="11"/>
      <c r="G25" s="18"/>
    </row>
    <row r="26" spans="2:7" x14ac:dyDescent="0.25">
      <c r="B26" s="66"/>
      <c r="C26" s="19" t="s">
        <v>51</v>
      </c>
      <c r="D26" s="17" t="s">
        <v>8</v>
      </c>
      <c r="E26" s="68"/>
      <c r="F26" s="11"/>
      <c r="G26" s="18"/>
    </row>
    <row r="27" spans="2:7" x14ac:dyDescent="0.25">
      <c r="B27" s="66"/>
      <c r="C27" s="19" t="s">
        <v>52</v>
      </c>
      <c r="D27" s="17" t="s">
        <v>8</v>
      </c>
      <c r="E27" s="68"/>
      <c r="F27" s="11"/>
      <c r="G27" s="18"/>
    </row>
    <row r="28" spans="2:7" x14ac:dyDescent="0.25">
      <c r="B28" s="66"/>
      <c r="C28" s="19" t="s">
        <v>53</v>
      </c>
      <c r="D28" s="17" t="s">
        <v>8</v>
      </c>
      <c r="E28" s="68"/>
      <c r="F28" s="11"/>
      <c r="G28" s="18"/>
    </row>
    <row r="29" spans="2:7" x14ac:dyDescent="0.25">
      <c r="B29" s="66"/>
      <c r="C29" s="19" t="s">
        <v>54</v>
      </c>
      <c r="D29" s="17" t="s">
        <v>8</v>
      </c>
      <c r="E29" s="68"/>
      <c r="F29" s="11"/>
      <c r="G29" s="18"/>
    </row>
    <row r="30" spans="2:7" x14ac:dyDescent="0.25">
      <c r="B30" s="66"/>
      <c r="C30" s="19" t="s">
        <v>55</v>
      </c>
      <c r="D30" s="17" t="s">
        <v>56</v>
      </c>
      <c r="E30" s="68"/>
      <c r="F30" s="11"/>
      <c r="G30" s="18"/>
    </row>
    <row r="31" spans="2:7" x14ac:dyDescent="0.25">
      <c r="B31" s="66"/>
      <c r="C31" s="19" t="s">
        <v>57</v>
      </c>
      <c r="D31" s="17" t="s">
        <v>8</v>
      </c>
      <c r="E31" s="68"/>
      <c r="F31" s="11"/>
      <c r="G31" s="18"/>
    </row>
    <row r="32" spans="2:7" x14ac:dyDescent="0.25">
      <c r="B32" s="66"/>
      <c r="C32" s="19" t="s">
        <v>58</v>
      </c>
      <c r="D32" s="17" t="s">
        <v>8</v>
      </c>
      <c r="E32" s="68"/>
      <c r="F32" s="11"/>
      <c r="G32" s="18"/>
    </row>
    <row r="33" spans="1:9" x14ac:dyDescent="0.25">
      <c r="B33" s="66"/>
      <c r="C33" s="19" t="s">
        <v>59</v>
      </c>
      <c r="D33" s="17" t="s">
        <v>60</v>
      </c>
      <c r="E33" s="68"/>
      <c r="F33" s="11"/>
      <c r="G33" s="18"/>
    </row>
    <row r="34" spans="1:9" x14ac:dyDescent="0.25">
      <c r="B34" s="66"/>
      <c r="C34" s="19" t="s">
        <v>62</v>
      </c>
      <c r="D34" s="17" t="s">
        <v>8</v>
      </c>
      <c r="E34" s="68"/>
      <c r="F34" s="11"/>
      <c r="G34" s="18"/>
    </row>
    <row r="35" spans="1:9" x14ac:dyDescent="0.25">
      <c r="B35" s="66"/>
      <c r="C35" s="29" t="s">
        <v>15</v>
      </c>
      <c r="D35" s="19"/>
      <c r="E35" s="69"/>
      <c r="F35" s="11"/>
      <c r="G35" s="18"/>
    </row>
    <row r="36" spans="1:9" x14ac:dyDescent="0.25">
      <c r="B36" s="66"/>
      <c r="C36" s="9" t="s">
        <v>63</v>
      </c>
      <c r="D36" s="19" t="s">
        <v>8</v>
      </c>
      <c r="E36" s="69"/>
      <c r="F36" s="11"/>
      <c r="G36" s="18"/>
    </row>
    <row r="37" spans="1:9" x14ac:dyDescent="0.25">
      <c r="B37" s="66"/>
      <c r="C37" s="19" t="s">
        <v>64</v>
      </c>
      <c r="D37" s="17" t="s">
        <v>100</v>
      </c>
      <c r="E37" s="68"/>
      <c r="F37" s="11"/>
      <c r="G37" s="18"/>
    </row>
    <row r="38" spans="1:9" x14ac:dyDescent="0.25">
      <c r="B38" s="66"/>
      <c r="C38" s="30" t="s">
        <v>65</v>
      </c>
      <c r="D38" s="17" t="s">
        <v>8</v>
      </c>
      <c r="E38" s="68"/>
      <c r="F38" s="11"/>
      <c r="G38" s="18"/>
    </row>
    <row r="39" spans="1:9" x14ac:dyDescent="0.25">
      <c r="B39" s="66"/>
      <c r="C39" s="19" t="s">
        <v>66</v>
      </c>
      <c r="D39" s="17" t="s">
        <v>8</v>
      </c>
      <c r="E39" s="68"/>
      <c r="F39" s="11"/>
      <c r="G39" s="18"/>
    </row>
    <row r="40" spans="1:9" x14ac:dyDescent="0.25">
      <c r="B40" s="66"/>
      <c r="C40" s="19" t="s">
        <v>67</v>
      </c>
      <c r="D40" s="17" t="s">
        <v>8</v>
      </c>
      <c r="E40" s="68"/>
      <c r="F40" s="11"/>
      <c r="G40" s="18"/>
    </row>
    <row r="41" spans="1:9" x14ac:dyDescent="0.25">
      <c r="B41" s="66"/>
      <c r="C41" s="19" t="s">
        <v>68</v>
      </c>
      <c r="D41" s="17" t="s">
        <v>8</v>
      </c>
      <c r="E41" s="68"/>
      <c r="F41" s="11"/>
      <c r="G41" s="18"/>
    </row>
    <row r="42" spans="1:9" x14ac:dyDescent="0.25">
      <c r="B42" s="66"/>
      <c r="C42" s="19" t="s">
        <v>97</v>
      </c>
      <c r="D42" s="17" t="s">
        <v>8</v>
      </c>
      <c r="E42" s="68"/>
      <c r="F42" s="11"/>
      <c r="G42" s="18"/>
    </row>
    <row r="43" spans="1:9" x14ac:dyDescent="0.25">
      <c r="B43" s="66"/>
      <c r="C43" s="19" t="s">
        <v>16</v>
      </c>
      <c r="D43" s="17" t="s">
        <v>69</v>
      </c>
      <c r="E43" s="68"/>
      <c r="F43" s="11"/>
      <c r="G43" s="18"/>
    </row>
    <row r="44" spans="1:9" x14ac:dyDescent="0.25">
      <c r="B44" s="66"/>
      <c r="C44" s="19" t="s">
        <v>17</v>
      </c>
      <c r="D44" s="17" t="s">
        <v>8</v>
      </c>
      <c r="E44" s="68"/>
      <c r="F44" s="11"/>
      <c r="G44" s="18"/>
    </row>
    <row r="45" spans="1:9" x14ac:dyDescent="0.25">
      <c r="B45" s="66"/>
      <c r="C45" s="19" t="s">
        <v>14</v>
      </c>
      <c r="D45" s="44" t="s">
        <v>8</v>
      </c>
      <c r="E45" s="68"/>
      <c r="F45" s="11"/>
      <c r="G45" s="36"/>
    </row>
    <row r="46" spans="1:9" ht="15.75" thickBot="1" x14ac:dyDescent="0.3">
      <c r="B46" s="66"/>
      <c r="C46" s="9" t="s">
        <v>113</v>
      </c>
      <c r="D46" s="9" t="s">
        <v>8</v>
      </c>
      <c r="E46" s="69"/>
      <c r="F46" s="11"/>
      <c r="G46" s="26"/>
    </row>
    <row r="47" spans="1:9" ht="15.75" thickBot="1" x14ac:dyDescent="0.3">
      <c r="B47" s="20" t="s">
        <v>9</v>
      </c>
      <c r="C47" s="21"/>
      <c r="D47" s="21"/>
      <c r="E47" s="22"/>
      <c r="F47" s="13">
        <v>0</v>
      </c>
      <c r="G47" s="23"/>
      <c r="H47" s="14">
        <v>1</v>
      </c>
      <c r="I47" s="15">
        <f>+H47*F47</f>
        <v>0</v>
      </c>
    </row>
    <row r="48" spans="1:9" x14ac:dyDescent="0.25">
      <c r="A48" s="24"/>
      <c r="B48" t="s">
        <v>11</v>
      </c>
      <c r="C48" s="5"/>
      <c r="D48" s="5"/>
      <c r="F48" s="5"/>
      <c r="G48" s="5"/>
    </row>
    <row r="49" spans="1:9" x14ac:dyDescent="0.25">
      <c r="B49" s="25" t="s">
        <v>12</v>
      </c>
    </row>
    <row r="50" spans="1:9" x14ac:dyDescent="0.25">
      <c r="B50" t="s">
        <v>13</v>
      </c>
    </row>
    <row r="51" spans="1:9" ht="15.75" thickBot="1" x14ac:dyDescent="0.3">
      <c r="B51" t="s">
        <v>61</v>
      </c>
    </row>
    <row r="52" spans="1:9" ht="45.75" thickBot="1" x14ac:dyDescent="0.3">
      <c r="A52" s="16">
        <v>3</v>
      </c>
      <c r="B52" s="7" t="s">
        <v>0</v>
      </c>
      <c r="C52" s="7" t="s">
        <v>1</v>
      </c>
      <c r="D52" s="7" t="s">
        <v>2</v>
      </c>
      <c r="E52" s="7" t="s">
        <v>3</v>
      </c>
      <c r="F52" s="7" t="s">
        <v>4</v>
      </c>
      <c r="G52" s="7" t="s">
        <v>5</v>
      </c>
      <c r="H52" s="7" t="s">
        <v>6</v>
      </c>
      <c r="I52" s="8" t="s">
        <v>7</v>
      </c>
    </row>
    <row r="53" spans="1:9" x14ac:dyDescent="0.25">
      <c r="B53" s="70" t="s">
        <v>71</v>
      </c>
      <c r="C53" s="31" t="s">
        <v>18</v>
      </c>
      <c r="D53" s="10" t="s">
        <v>72</v>
      </c>
      <c r="E53" s="67"/>
      <c r="F53" s="11"/>
      <c r="G53" s="12"/>
    </row>
    <row r="54" spans="1:9" x14ac:dyDescent="0.25">
      <c r="B54" s="70"/>
      <c r="C54" s="31" t="s">
        <v>59</v>
      </c>
      <c r="D54" s="10" t="s">
        <v>121</v>
      </c>
      <c r="E54" s="68"/>
      <c r="F54" s="11"/>
      <c r="G54" s="12"/>
    </row>
    <row r="55" spans="1:9" x14ac:dyDescent="0.25">
      <c r="B55" s="70"/>
      <c r="C55" s="19" t="s">
        <v>20</v>
      </c>
      <c r="D55" s="17" t="s">
        <v>112</v>
      </c>
      <c r="E55" s="68"/>
      <c r="F55" s="11"/>
      <c r="G55" s="12"/>
    </row>
    <row r="56" spans="1:9" x14ac:dyDescent="0.25">
      <c r="B56" s="70"/>
      <c r="C56" s="32" t="s">
        <v>27</v>
      </c>
      <c r="D56" s="33" t="s">
        <v>73</v>
      </c>
      <c r="E56" s="68"/>
      <c r="F56" s="11"/>
      <c r="G56" s="34"/>
    </row>
    <row r="57" spans="1:9" x14ac:dyDescent="0.25">
      <c r="B57" s="70"/>
      <c r="C57" s="19" t="s">
        <v>74</v>
      </c>
      <c r="D57" s="17" t="s">
        <v>8</v>
      </c>
      <c r="E57" s="68"/>
      <c r="F57" s="11"/>
      <c r="G57" s="12"/>
    </row>
    <row r="58" spans="1:9" x14ac:dyDescent="0.25">
      <c r="B58" s="70"/>
      <c r="C58" s="19" t="s">
        <v>75</v>
      </c>
      <c r="D58" s="17" t="s">
        <v>76</v>
      </c>
      <c r="E58" s="68"/>
      <c r="F58" s="11"/>
      <c r="G58" s="18"/>
    </row>
    <row r="59" spans="1:9" x14ac:dyDescent="0.25">
      <c r="B59" s="70"/>
      <c r="C59" s="31" t="s">
        <v>77</v>
      </c>
      <c r="D59" s="10" t="s">
        <v>78</v>
      </c>
      <c r="E59" s="68"/>
      <c r="F59" s="11"/>
      <c r="G59" s="18"/>
    </row>
    <row r="60" spans="1:9" x14ac:dyDescent="0.25">
      <c r="B60" s="70"/>
      <c r="C60" s="9" t="s">
        <v>79</v>
      </c>
      <c r="D60" s="35" t="s">
        <v>8</v>
      </c>
      <c r="E60" s="68"/>
      <c r="F60" s="11"/>
      <c r="G60" s="18"/>
    </row>
    <row r="61" spans="1:9" x14ac:dyDescent="0.25">
      <c r="B61" s="70"/>
      <c r="C61" s="28" t="s">
        <v>80</v>
      </c>
      <c r="D61" s="17" t="s">
        <v>42</v>
      </c>
      <c r="E61" s="68"/>
      <c r="F61" s="11"/>
      <c r="G61" s="18"/>
    </row>
    <row r="62" spans="1:9" x14ac:dyDescent="0.25">
      <c r="B62" s="70"/>
      <c r="C62" s="28" t="s">
        <v>40</v>
      </c>
      <c r="D62" s="17" t="s">
        <v>8</v>
      </c>
      <c r="E62" s="68"/>
      <c r="F62" s="11"/>
      <c r="G62" s="18"/>
    </row>
    <row r="63" spans="1:9" x14ac:dyDescent="0.25">
      <c r="B63" s="70"/>
      <c r="C63" s="28" t="s">
        <v>81</v>
      </c>
      <c r="D63" s="17" t="s">
        <v>82</v>
      </c>
      <c r="E63" s="68"/>
      <c r="F63" s="11"/>
      <c r="G63" s="18"/>
    </row>
    <row r="64" spans="1:9" x14ac:dyDescent="0.25">
      <c r="B64" s="70"/>
      <c r="C64" s="27" t="s">
        <v>83</v>
      </c>
      <c r="D64" s="17" t="s">
        <v>8</v>
      </c>
      <c r="E64" s="68"/>
      <c r="F64" s="11"/>
      <c r="G64" s="18"/>
    </row>
    <row r="65" spans="2:7" x14ac:dyDescent="0.25">
      <c r="B65" s="70"/>
      <c r="C65" s="9" t="s">
        <v>84</v>
      </c>
      <c r="D65" s="17" t="s">
        <v>8</v>
      </c>
      <c r="E65" s="68"/>
      <c r="F65" s="11"/>
      <c r="G65" s="18"/>
    </row>
    <row r="66" spans="2:7" x14ac:dyDescent="0.25">
      <c r="B66" s="70"/>
      <c r="C66" s="27" t="s">
        <v>85</v>
      </c>
      <c r="D66" s="17" t="s">
        <v>8</v>
      </c>
      <c r="E66" s="68"/>
      <c r="F66" s="11"/>
      <c r="G66" s="18"/>
    </row>
    <row r="67" spans="2:7" x14ac:dyDescent="0.25">
      <c r="B67" s="70"/>
      <c r="C67" s="9" t="s">
        <v>86</v>
      </c>
      <c r="D67" s="17" t="s">
        <v>8</v>
      </c>
      <c r="E67" s="68"/>
      <c r="F67" s="11"/>
      <c r="G67" s="18"/>
    </row>
    <row r="68" spans="2:7" x14ac:dyDescent="0.25">
      <c r="B68" s="70"/>
      <c r="C68" s="9" t="s">
        <v>48</v>
      </c>
      <c r="D68" s="17" t="s">
        <v>8</v>
      </c>
      <c r="E68" s="68"/>
      <c r="F68" s="11"/>
      <c r="G68" s="18"/>
    </row>
    <row r="69" spans="2:7" x14ac:dyDescent="0.25">
      <c r="B69" s="70"/>
      <c r="C69" s="27" t="s">
        <v>87</v>
      </c>
      <c r="D69" s="17" t="s">
        <v>8</v>
      </c>
      <c r="E69" s="68"/>
      <c r="F69" s="11"/>
      <c r="G69" s="18"/>
    </row>
    <row r="70" spans="2:7" x14ac:dyDescent="0.25">
      <c r="B70" s="70"/>
      <c r="C70" s="27" t="s">
        <v>88</v>
      </c>
      <c r="D70" s="17" t="s">
        <v>42</v>
      </c>
      <c r="E70" s="68"/>
      <c r="F70" s="11"/>
      <c r="G70" s="18"/>
    </row>
    <row r="71" spans="2:7" x14ac:dyDescent="0.25">
      <c r="B71" s="70"/>
      <c r="C71" s="19" t="s">
        <v>89</v>
      </c>
      <c r="D71" s="17" t="s">
        <v>8</v>
      </c>
      <c r="E71" s="68"/>
      <c r="F71" s="11"/>
      <c r="G71" s="18"/>
    </row>
    <row r="72" spans="2:7" x14ac:dyDescent="0.25">
      <c r="B72" s="70"/>
      <c r="C72" s="19" t="s">
        <v>90</v>
      </c>
      <c r="D72" s="17" t="s">
        <v>8</v>
      </c>
      <c r="E72" s="68"/>
      <c r="F72" s="11"/>
      <c r="G72" s="18"/>
    </row>
    <row r="73" spans="2:7" x14ac:dyDescent="0.25">
      <c r="B73" s="70"/>
      <c r="C73" s="19" t="s">
        <v>91</v>
      </c>
      <c r="D73" s="17" t="s">
        <v>8</v>
      </c>
      <c r="E73" s="68"/>
      <c r="F73" s="11"/>
      <c r="G73" s="18"/>
    </row>
    <row r="74" spans="2:7" x14ac:dyDescent="0.25">
      <c r="B74" s="70"/>
      <c r="C74" s="19" t="s">
        <v>92</v>
      </c>
      <c r="D74" s="17" t="s">
        <v>8</v>
      </c>
      <c r="E74" s="68"/>
      <c r="F74" s="11"/>
      <c r="G74" s="18"/>
    </row>
    <row r="75" spans="2:7" x14ac:dyDescent="0.25">
      <c r="B75" s="70"/>
      <c r="C75" s="19" t="s">
        <v>93</v>
      </c>
      <c r="D75" s="17" t="s">
        <v>94</v>
      </c>
      <c r="E75" s="68"/>
      <c r="F75" s="11"/>
      <c r="G75" s="18"/>
    </row>
    <row r="76" spans="2:7" x14ac:dyDescent="0.25">
      <c r="B76" s="70"/>
      <c r="C76" s="19" t="s">
        <v>95</v>
      </c>
      <c r="D76" s="17" t="s">
        <v>96</v>
      </c>
      <c r="E76" s="68"/>
      <c r="F76" s="11"/>
      <c r="G76" s="18"/>
    </row>
    <row r="77" spans="2:7" x14ac:dyDescent="0.25">
      <c r="B77" s="70"/>
      <c r="C77" s="19" t="s">
        <v>97</v>
      </c>
      <c r="D77" s="17" t="s">
        <v>8</v>
      </c>
      <c r="E77" s="68"/>
      <c r="F77" s="11"/>
      <c r="G77" s="18"/>
    </row>
    <row r="78" spans="2:7" x14ac:dyDescent="0.25">
      <c r="B78" s="70"/>
      <c r="C78" s="19" t="s">
        <v>17</v>
      </c>
      <c r="D78" s="17" t="s">
        <v>8</v>
      </c>
      <c r="E78" s="68"/>
      <c r="F78" s="11"/>
      <c r="G78" s="18"/>
    </row>
    <row r="79" spans="2:7" x14ac:dyDescent="0.25">
      <c r="B79" s="70"/>
      <c r="C79" s="19" t="s">
        <v>14</v>
      </c>
      <c r="D79" s="44" t="s">
        <v>8</v>
      </c>
      <c r="E79" s="68"/>
      <c r="F79" s="11"/>
      <c r="G79" s="36"/>
    </row>
    <row r="80" spans="2:7" ht="15.75" thickBot="1" x14ac:dyDescent="0.3">
      <c r="B80" s="70"/>
      <c r="C80" s="19" t="s">
        <v>113</v>
      </c>
      <c r="D80" s="19" t="s">
        <v>8</v>
      </c>
      <c r="E80" s="68"/>
      <c r="F80" s="11"/>
      <c r="G80" s="26"/>
    </row>
    <row r="81" spans="1:11" ht="15.75" thickBot="1" x14ac:dyDescent="0.3">
      <c r="B81" s="20" t="s">
        <v>9</v>
      </c>
      <c r="C81" s="21"/>
      <c r="D81" s="21"/>
      <c r="E81" s="22"/>
      <c r="F81" s="13">
        <v>0</v>
      </c>
      <c r="G81" s="23"/>
      <c r="H81" s="14">
        <v>1</v>
      </c>
      <c r="I81" s="15">
        <f>+H81*F81</f>
        <v>0</v>
      </c>
    </row>
    <row r="82" spans="1:11" x14ac:dyDescent="0.25">
      <c r="A82" s="24"/>
      <c r="B82" t="s">
        <v>11</v>
      </c>
      <c r="C82" s="5"/>
      <c r="D82" s="5"/>
      <c r="F82" s="5"/>
      <c r="G82" s="5"/>
    </row>
    <row r="83" spans="1:11" x14ac:dyDescent="0.25">
      <c r="B83" s="25" t="s">
        <v>12</v>
      </c>
    </row>
    <row r="84" spans="1:11" x14ac:dyDescent="0.25">
      <c r="B84" t="s">
        <v>13</v>
      </c>
    </row>
    <row r="85" spans="1:11" ht="15.75" thickBot="1" x14ac:dyDescent="0.3">
      <c r="B85" t="s">
        <v>61</v>
      </c>
    </row>
    <row r="86" spans="1:11" s="43" customFormat="1" ht="30" customHeight="1" thickBot="1" x14ac:dyDescent="0.35">
      <c r="A86" s="64" t="s">
        <v>99</v>
      </c>
      <c r="B86" s="65"/>
      <c r="C86" s="65"/>
      <c r="D86" s="45">
        <f>+F81+F47</f>
        <v>0</v>
      </c>
      <c r="E86" s="37"/>
      <c r="F86" s="38" t="s">
        <v>98</v>
      </c>
      <c r="G86" s="74">
        <v>0</v>
      </c>
      <c r="H86" s="39"/>
      <c r="I86" s="40"/>
      <c r="J86" s="41"/>
      <c r="K86" s="42"/>
    </row>
    <row r="87" spans="1:11" ht="31.5" customHeight="1" thickBot="1" x14ac:dyDescent="0.3">
      <c r="B87" s="60" t="s">
        <v>101</v>
      </c>
      <c r="C87" s="60"/>
      <c r="D87" s="60"/>
      <c r="E87" s="60"/>
      <c r="F87" s="60"/>
      <c r="G87" s="60"/>
    </row>
    <row r="88" spans="1:11" ht="18.75" x14ac:dyDescent="0.3">
      <c r="B88" s="47" t="s">
        <v>102</v>
      </c>
      <c r="C88" s="48"/>
      <c r="D88" s="48"/>
      <c r="E88" s="49"/>
      <c r="F88" s="48"/>
      <c r="G88" s="50" t="s">
        <v>107</v>
      </c>
    </row>
    <row r="89" spans="1:11" x14ac:dyDescent="0.25">
      <c r="B89" s="61" t="s">
        <v>108</v>
      </c>
      <c r="C89" s="62"/>
      <c r="D89" s="62"/>
      <c r="E89" s="62"/>
      <c r="F89" s="63"/>
      <c r="G89" s="73"/>
    </row>
    <row r="90" spans="1:11" x14ac:dyDescent="0.25">
      <c r="B90" s="61" t="s">
        <v>109</v>
      </c>
      <c r="C90" s="62"/>
      <c r="D90" s="62"/>
      <c r="E90" s="62"/>
      <c r="F90" s="63"/>
      <c r="G90" s="73"/>
    </row>
    <row r="91" spans="1:11" ht="15.75" thickBot="1" x14ac:dyDescent="0.3">
      <c r="B91" s="61" t="s">
        <v>110</v>
      </c>
      <c r="C91" s="62"/>
      <c r="D91" s="62"/>
      <c r="E91" s="62"/>
      <c r="F91" s="63"/>
      <c r="G91" s="73"/>
    </row>
    <row r="92" spans="1:11" ht="19.5" thickBot="1" x14ac:dyDescent="0.35">
      <c r="B92" s="51" t="s">
        <v>103</v>
      </c>
      <c r="C92" s="52"/>
      <c r="D92" s="52"/>
      <c r="E92" s="53"/>
      <c r="F92" s="52"/>
      <c r="G92" s="54">
        <f>SUBTOTAL(103,Tabulka6[Vpište ANO*])*5</f>
        <v>0</v>
      </c>
    </row>
    <row r="93" spans="1:11" ht="25.5" customHeight="1" thickBot="1" x14ac:dyDescent="0.3">
      <c r="B93" s="56" t="s">
        <v>114</v>
      </c>
      <c r="C93" s="58"/>
      <c r="D93" s="58"/>
      <c r="E93" s="59"/>
      <c r="F93" s="58"/>
      <c r="G93" s="58"/>
    </row>
    <row r="94" spans="1:11" ht="18.75" x14ac:dyDescent="0.3">
      <c r="B94" s="47" t="s">
        <v>104</v>
      </c>
      <c r="C94" s="48"/>
      <c r="D94" s="48"/>
      <c r="E94" s="49"/>
      <c r="F94" s="48"/>
      <c r="G94" s="50" t="s">
        <v>106</v>
      </c>
    </row>
    <row r="95" spans="1:11" x14ac:dyDescent="0.25">
      <c r="B95" s="61" t="s">
        <v>117</v>
      </c>
      <c r="C95" s="62"/>
      <c r="D95" s="62"/>
      <c r="E95" s="62"/>
      <c r="F95" s="63"/>
      <c r="G95" s="72"/>
    </row>
    <row r="96" spans="1:11" ht="15.75" thickBot="1" x14ac:dyDescent="0.3">
      <c r="B96" s="61" t="s">
        <v>118</v>
      </c>
      <c r="C96" s="62"/>
      <c r="D96" s="62"/>
      <c r="E96" s="62"/>
      <c r="F96" s="63"/>
      <c r="G96" s="72"/>
    </row>
    <row r="97" spans="2:7" ht="19.5" thickBot="1" x14ac:dyDescent="0.35">
      <c r="B97" s="51" t="s">
        <v>103</v>
      </c>
      <c r="C97" s="52"/>
      <c r="D97" s="52"/>
      <c r="E97" s="53"/>
      <c r="F97" s="52"/>
      <c r="G97" s="54">
        <f>SUBTOTAL(109,Tabulka7[Vpište číslo***])*0.5</f>
        <v>0</v>
      </c>
    </row>
    <row r="98" spans="2:7" ht="28.5" customHeight="1" x14ac:dyDescent="0.25">
      <c r="B98" s="75" t="s">
        <v>119</v>
      </c>
      <c r="C98" s="75"/>
      <c r="D98" s="75"/>
      <c r="E98" s="75"/>
      <c r="F98" s="75"/>
      <c r="G98" s="75"/>
    </row>
    <row r="99" spans="2:7" ht="22.5" customHeight="1" thickBot="1" x14ac:dyDescent="0.3">
      <c r="B99" s="57" t="s">
        <v>120</v>
      </c>
      <c r="C99" s="58"/>
      <c r="D99" s="58"/>
      <c r="E99" s="59"/>
      <c r="F99" s="58"/>
      <c r="G99" s="58"/>
    </row>
    <row r="100" spans="2:7" ht="19.5" thickBot="1" x14ac:dyDescent="0.35">
      <c r="B100" s="51" t="s">
        <v>105</v>
      </c>
      <c r="C100" s="52"/>
      <c r="D100" s="52"/>
      <c r="E100" s="53"/>
      <c r="F100" s="52"/>
      <c r="G100" s="55">
        <f>+Tabulka7[[#Totals],[Vpište číslo***]]+Tabulka6[[#Totals],[Vpište ANO*]]</f>
        <v>0</v>
      </c>
    </row>
    <row r="101" spans="2:7" x14ac:dyDescent="0.25">
      <c r="B101" s="46"/>
    </row>
    <row r="102" spans="2:7" x14ac:dyDescent="0.25">
      <c r="B102" s="71" t="s">
        <v>115</v>
      </c>
      <c r="C102" s="71" t="s">
        <v>116</v>
      </c>
    </row>
    <row r="103" spans="2:7" x14ac:dyDescent="0.25">
      <c r="B103" s="76"/>
      <c r="C103" s="76"/>
    </row>
    <row r="104" spans="2:7" x14ac:dyDescent="0.25">
      <c r="B104" s="76"/>
      <c r="C104" s="76"/>
    </row>
    <row r="105" spans="2:7" x14ac:dyDescent="0.25">
      <c r="B105" s="76"/>
      <c r="C105" s="76"/>
    </row>
    <row r="106" spans="2:7" x14ac:dyDescent="0.25">
      <c r="B106" s="76"/>
      <c r="C106" s="76"/>
    </row>
    <row r="107" spans="2:7" x14ac:dyDescent="0.25">
      <c r="B107" s="76"/>
      <c r="C107" s="76"/>
    </row>
    <row r="108" spans="2:7" x14ac:dyDescent="0.25">
      <c r="B108" s="76"/>
      <c r="C108" s="76"/>
    </row>
    <row r="109" spans="2:7" x14ac:dyDescent="0.25">
      <c r="B109" s="76"/>
      <c r="C109" s="76"/>
    </row>
    <row r="110" spans="2:7" x14ac:dyDescent="0.25">
      <c r="B110" s="76"/>
      <c r="C110" s="76"/>
    </row>
    <row r="111" spans="2:7" x14ac:dyDescent="0.25">
      <c r="B111" s="76"/>
      <c r="C111" s="76"/>
    </row>
    <row r="112" spans="2:7" x14ac:dyDescent="0.25">
      <c r="B112" s="76"/>
      <c r="C112" s="76"/>
    </row>
  </sheetData>
  <sheetProtection algorithmName="SHA-512" hashValue="WPw7BfenCcYA/REthiZdA9uvGQB2xKRgV+SIhttGLkQGcLpnCIpczcudlemuRo7WMLfEDZqJ4af5gbA6MdJspQ==" saltValue="KOMPpZ6H1jyAiTTOOTcnIQ==" spinCount="100000" sheet="1" objects="1" scenarios="1"/>
  <mergeCells count="12">
    <mergeCell ref="B98:G98"/>
    <mergeCell ref="A86:C86"/>
    <mergeCell ref="B3:B46"/>
    <mergeCell ref="E3:E46"/>
    <mergeCell ref="B53:B80"/>
    <mergeCell ref="E53:E80"/>
    <mergeCell ref="B87:G87"/>
    <mergeCell ref="B96:F96"/>
    <mergeCell ref="B89:F89"/>
    <mergeCell ref="B90:F90"/>
    <mergeCell ref="B91:F91"/>
    <mergeCell ref="B95:F95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2023-12-08T07:11:46Z</dcterms:created>
  <dcterms:modified xsi:type="dcterms:W3CDTF">2024-01-11T07:12:27Z</dcterms:modified>
</cp:coreProperties>
</file>