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DNS 24\DNS leden - únor\Velkoobchod mix\"/>
    </mc:Choice>
  </mc:AlternateContent>
  <bookViews>
    <workbookView xWindow="0" yWindow="0" windowWidth="28800" windowHeight="11850"/>
  </bookViews>
  <sheets>
    <sheet name="List2"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O6" i="3" l="1"/>
  <c r="P6" i="3" s="1"/>
  <c r="O7" i="3"/>
  <c r="P7" i="3" s="1"/>
  <c r="O8" i="3"/>
  <c r="P8" i="3" s="1"/>
  <c r="O9" i="3"/>
  <c r="P9" i="3" s="1"/>
  <c r="O10" i="3"/>
  <c r="P10" i="3" s="1"/>
  <c r="O11" i="3"/>
  <c r="P11" i="3"/>
  <c r="O12" i="3"/>
  <c r="P12" i="3" s="1"/>
  <c r="O13" i="3"/>
  <c r="P13" i="3" s="1"/>
  <c r="O14" i="3"/>
  <c r="P14" i="3" s="1"/>
  <c r="O15" i="3"/>
  <c r="P15" i="3" s="1"/>
  <c r="O16" i="3"/>
  <c r="P16" i="3" s="1"/>
  <c r="O17" i="3"/>
  <c r="P17" i="3" s="1"/>
  <c r="O18" i="3"/>
  <c r="P18" i="3" s="1"/>
  <c r="O19" i="3"/>
  <c r="P19" i="3" s="1"/>
  <c r="O20" i="3"/>
  <c r="P20" i="3" s="1"/>
  <c r="O21" i="3"/>
  <c r="P21" i="3"/>
  <c r="O22" i="3"/>
  <c r="P22" i="3" s="1"/>
  <c r="O23" i="3"/>
  <c r="P23" i="3" s="1"/>
  <c r="O24" i="3"/>
  <c r="P24" i="3" s="1"/>
  <c r="O25" i="3"/>
  <c r="P25" i="3" s="1"/>
  <c r="O26" i="3"/>
  <c r="P26" i="3" s="1"/>
  <c r="O27" i="3"/>
  <c r="P27" i="3" s="1"/>
  <c r="O28" i="3"/>
  <c r="P28" i="3" s="1"/>
  <c r="O29" i="3"/>
  <c r="P29" i="3" s="1"/>
  <c r="O30" i="3"/>
  <c r="P30" i="3" s="1"/>
  <c r="O31" i="3"/>
  <c r="P31" i="3" s="1"/>
  <c r="O32" i="3"/>
  <c r="P32" i="3" s="1"/>
  <c r="O33" i="3"/>
  <c r="P33" i="3" s="1"/>
  <c r="O34" i="3"/>
  <c r="P34" i="3" s="1"/>
  <c r="O35" i="3"/>
  <c r="P35" i="3" s="1"/>
  <c r="O36" i="3"/>
  <c r="P36" i="3" s="1"/>
  <c r="O37" i="3"/>
  <c r="P37" i="3" s="1"/>
  <c r="O38" i="3"/>
  <c r="P38" i="3" s="1"/>
  <c r="O39" i="3"/>
  <c r="P39" i="3" s="1"/>
  <c r="O40" i="3"/>
  <c r="P40" i="3" s="1"/>
  <c r="O41" i="3"/>
  <c r="P41" i="3" s="1"/>
  <c r="O42" i="3"/>
  <c r="P42" i="3" s="1"/>
  <c r="O43" i="3"/>
  <c r="P43" i="3"/>
  <c r="O44" i="3"/>
  <c r="P44" i="3" s="1"/>
  <c r="O45" i="3"/>
  <c r="P45" i="3" s="1"/>
  <c r="O46" i="3"/>
  <c r="P46" i="3" s="1"/>
  <c r="O47" i="3"/>
  <c r="P47" i="3" s="1"/>
  <c r="O48" i="3"/>
  <c r="P48" i="3" s="1"/>
  <c r="O49" i="3"/>
  <c r="P49" i="3" s="1"/>
  <c r="O50" i="3"/>
  <c r="P50" i="3" s="1"/>
  <c r="O51" i="3"/>
  <c r="P51" i="3" s="1"/>
  <c r="O52" i="3"/>
  <c r="P52" i="3" s="1"/>
  <c r="O53" i="3"/>
  <c r="P53" i="3"/>
  <c r="O54" i="3"/>
  <c r="P54" i="3" s="1"/>
  <c r="O55" i="3"/>
  <c r="P55" i="3" s="1"/>
  <c r="O56" i="3"/>
  <c r="P56" i="3" s="1"/>
  <c r="O57" i="3"/>
  <c r="P57" i="3" s="1"/>
  <c r="O58" i="3"/>
  <c r="P58" i="3" s="1"/>
  <c r="O59" i="3"/>
  <c r="P59" i="3" s="1"/>
  <c r="O60" i="3"/>
  <c r="P60" i="3" s="1"/>
  <c r="O61" i="3"/>
  <c r="P61" i="3" s="1"/>
  <c r="O62" i="3"/>
  <c r="P62" i="3" s="1"/>
  <c r="O63" i="3"/>
  <c r="P63" i="3" s="1"/>
  <c r="O64" i="3"/>
  <c r="P64" i="3" s="1"/>
  <c r="O65" i="3"/>
  <c r="P65" i="3" s="1"/>
  <c r="O66" i="3"/>
  <c r="P66" i="3" s="1"/>
  <c r="O67" i="3"/>
  <c r="P67" i="3" s="1"/>
  <c r="O68" i="3"/>
  <c r="P68" i="3" s="1"/>
  <c r="O69" i="3"/>
  <c r="P69" i="3" s="1"/>
  <c r="O70" i="3"/>
  <c r="P70" i="3" s="1"/>
  <c r="O71" i="3"/>
  <c r="P71" i="3" s="1"/>
  <c r="O72" i="3"/>
  <c r="P72" i="3" s="1"/>
  <c r="O73" i="3"/>
  <c r="P73" i="3" s="1"/>
  <c r="O74" i="3"/>
  <c r="P74" i="3" s="1"/>
  <c r="O75" i="3"/>
  <c r="P75" i="3"/>
  <c r="O76" i="3"/>
  <c r="P76" i="3" s="1"/>
  <c r="O77" i="3"/>
  <c r="P77" i="3" s="1"/>
  <c r="O78" i="3"/>
  <c r="P78" i="3" s="1"/>
  <c r="O79" i="3"/>
  <c r="P79" i="3" s="1"/>
  <c r="O80" i="3"/>
  <c r="P80" i="3" s="1"/>
  <c r="O81" i="3"/>
  <c r="P81" i="3" s="1"/>
  <c r="O82" i="3"/>
  <c r="P82" i="3" s="1"/>
  <c r="O83" i="3"/>
  <c r="P83" i="3" s="1"/>
  <c r="O84" i="3"/>
  <c r="P84" i="3" s="1"/>
  <c r="O85" i="3"/>
  <c r="P85" i="3"/>
  <c r="O86" i="3"/>
  <c r="P86" i="3" s="1"/>
  <c r="O87" i="3"/>
  <c r="P87" i="3" s="1"/>
  <c r="O88" i="3"/>
  <c r="P88" i="3" s="1"/>
  <c r="O89" i="3"/>
  <c r="P89" i="3" s="1"/>
  <c r="O90" i="3"/>
  <c r="P90" i="3" s="1"/>
  <c r="O91" i="3"/>
  <c r="P91" i="3"/>
  <c r="O92" i="3"/>
  <c r="P92" i="3" s="1"/>
  <c r="O93" i="3"/>
  <c r="P93" i="3" s="1"/>
  <c r="O94" i="3"/>
  <c r="P94" i="3" s="1"/>
  <c r="O95" i="3"/>
  <c r="P95" i="3" s="1"/>
  <c r="O96" i="3"/>
  <c r="P96" i="3" s="1"/>
  <c r="O97" i="3"/>
  <c r="P97" i="3" s="1"/>
  <c r="O98" i="3"/>
  <c r="P98" i="3" s="1"/>
  <c r="O99" i="3"/>
  <c r="P99" i="3" s="1"/>
  <c r="O100" i="3"/>
  <c r="P100" i="3" s="1"/>
  <c r="O101" i="3"/>
  <c r="P101" i="3" s="1"/>
  <c r="O102" i="3"/>
  <c r="P102" i="3" s="1"/>
  <c r="O103" i="3"/>
  <c r="P103" i="3" s="1"/>
  <c r="O104" i="3"/>
  <c r="P104" i="3" s="1"/>
  <c r="O105" i="3"/>
  <c r="P105" i="3" s="1"/>
  <c r="O106" i="3"/>
  <c r="P106" i="3" s="1"/>
  <c r="O107" i="3"/>
  <c r="P107" i="3"/>
  <c r="O108" i="3"/>
  <c r="P108" i="3" s="1"/>
  <c r="O109" i="3"/>
  <c r="P109" i="3"/>
  <c r="O110" i="3"/>
  <c r="P110" i="3" s="1"/>
  <c r="O111" i="3"/>
  <c r="P111" i="3" s="1"/>
  <c r="O112" i="3"/>
  <c r="P112" i="3" s="1"/>
  <c r="O113" i="3"/>
  <c r="P113" i="3" s="1"/>
  <c r="O114" i="3"/>
  <c r="P114" i="3" s="1"/>
  <c r="O115" i="3"/>
  <c r="P115" i="3" s="1"/>
  <c r="O116" i="3"/>
  <c r="P116" i="3" s="1"/>
  <c r="O117" i="3"/>
  <c r="P117" i="3" s="1"/>
  <c r="O118" i="3"/>
  <c r="P118" i="3" s="1"/>
  <c r="O119" i="3"/>
  <c r="P119" i="3"/>
  <c r="O120" i="3"/>
  <c r="P120" i="3" s="1"/>
  <c r="O121" i="3"/>
  <c r="P121" i="3" s="1"/>
  <c r="O122" i="3"/>
  <c r="P122" i="3" s="1"/>
  <c r="O123" i="3"/>
  <c r="P123" i="3" s="1"/>
  <c r="O124" i="3"/>
  <c r="P124" i="3" s="1"/>
  <c r="O125" i="3"/>
  <c r="P125" i="3" s="1"/>
  <c r="O126" i="3"/>
  <c r="P126" i="3" s="1"/>
  <c r="O127" i="3"/>
  <c r="P127" i="3" s="1"/>
  <c r="O128" i="3"/>
  <c r="P128" i="3" s="1"/>
  <c r="O129" i="3"/>
  <c r="P129" i="3" s="1"/>
  <c r="O130" i="3"/>
  <c r="P130" i="3" s="1"/>
  <c r="O131" i="3"/>
  <c r="P131" i="3"/>
  <c r="O132" i="3"/>
  <c r="P132" i="3" s="1"/>
  <c r="O133" i="3"/>
  <c r="P133" i="3" s="1"/>
  <c r="O134" i="3"/>
  <c r="P134" i="3" s="1"/>
  <c r="O135" i="3"/>
  <c r="P135" i="3" s="1"/>
  <c r="O136" i="3"/>
  <c r="P136" i="3" s="1"/>
  <c r="O137" i="3"/>
  <c r="P137" i="3" s="1"/>
  <c r="O138" i="3"/>
  <c r="P138" i="3" s="1"/>
  <c r="O139" i="3"/>
  <c r="P139" i="3" s="1"/>
  <c r="O140" i="3"/>
  <c r="P140" i="3" s="1"/>
  <c r="O141" i="3"/>
  <c r="P141" i="3" s="1"/>
  <c r="O142" i="3"/>
  <c r="P142" i="3" s="1"/>
  <c r="O143" i="3"/>
  <c r="P143" i="3" s="1"/>
  <c r="O144" i="3"/>
  <c r="P144" i="3" s="1"/>
  <c r="O145" i="3"/>
  <c r="P145" i="3"/>
  <c r="O146" i="3"/>
  <c r="P146" i="3" s="1"/>
  <c r="O147" i="3"/>
  <c r="P147" i="3" s="1"/>
  <c r="O148" i="3"/>
  <c r="P148" i="3" s="1"/>
  <c r="O149" i="3"/>
  <c r="P149" i="3" s="1"/>
  <c r="O150" i="3"/>
  <c r="P150" i="3" s="1"/>
  <c r="O151" i="3"/>
  <c r="P151" i="3" s="1"/>
  <c r="O152" i="3"/>
  <c r="P152" i="3" s="1"/>
  <c r="O153" i="3"/>
  <c r="P153" i="3" s="1"/>
  <c r="O154" i="3"/>
  <c r="P154" i="3" s="1"/>
  <c r="O155" i="3"/>
  <c r="P155" i="3" s="1"/>
  <c r="O156" i="3"/>
  <c r="P156" i="3" s="1"/>
  <c r="O157" i="3"/>
  <c r="P157" i="3" s="1"/>
  <c r="O158" i="3"/>
  <c r="P158" i="3" s="1"/>
  <c r="O159" i="3"/>
  <c r="P159" i="3" s="1"/>
  <c r="O160" i="3"/>
  <c r="P160" i="3" s="1"/>
  <c r="O161" i="3"/>
  <c r="P161" i="3" s="1"/>
  <c r="O162" i="3"/>
  <c r="P162" i="3" s="1"/>
  <c r="O163" i="3"/>
  <c r="P163" i="3" s="1"/>
  <c r="O164" i="3"/>
  <c r="P164" i="3" s="1"/>
  <c r="O165" i="3"/>
  <c r="P165" i="3" s="1"/>
  <c r="O166" i="3"/>
  <c r="P166" i="3" s="1"/>
  <c r="O167" i="3"/>
  <c r="P167" i="3" s="1"/>
  <c r="O168" i="3"/>
  <c r="P168" i="3" s="1"/>
  <c r="O169" i="3"/>
  <c r="P169" i="3"/>
  <c r="O170" i="3"/>
  <c r="P170" i="3" s="1"/>
  <c r="O171" i="3"/>
  <c r="P171" i="3" s="1"/>
  <c r="O172" i="3"/>
  <c r="P172" i="3" s="1"/>
  <c r="O173" i="3"/>
  <c r="P173" i="3"/>
  <c r="O174" i="3"/>
  <c r="P174" i="3" s="1"/>
  <c r="O175" i="3"/>
  <c r="P175" i="3" s="1"/>
  <c r="O176" i="3"/>
  <c r="P176" i="3" s="1"/>
  <c r="O177" i="3"/>
  <c r="P177" i="3" s="1"/>
  <c r="O178" i="3"/>
  <c r="P178" i="3" s="1"/>
  <c r="O179" i="3"/>
  <c r="P179" i="3" s="1"/>
  <c r="O180" i="3"/>
  <c r="P180" i="3" s="1"/>
  <c r="O181" i="3"/>
  <c r="P181" i="3" s="1"/>
  <c r="O182" i="3"/>
  <c r="P182" i="3" s="1"/>
  <c r="O183" i="3"/>
  <c r="P183" i="3" s="1"/>
  <c r="O184" i="3"/>
  <c r="P184" i="3" s="1"/>
  <c r="O185" i="3"/>
  <c r="P185" i="3" s="1"/>
  <c r="O186" i="3"/>
  <c r="P186" i="3" s="1"/>
  <c r="O187" i="3"/>
  <c r="P187" i="3" s="1"/>
  <c r="O188" i="3"/>
  <c r="P188" i="3" s="1"/>
  <c r="O189" i="3"/>
  <c r="P189" i="3" s="1"/>
  <c r="O190" i="3"/>
  <c r="P190" i="3" s="1"/>
  <c r="O191" i="3"/>
  <c r="P191" i="3" s="1"/>
  <c r="O192" i="3"/>
  <c r="P192" i="3" s="1"/>
  <c r="O193" i="3"/>
  <c r="P193" i="3" s="1"/>
  <c r="O194" i="3"/>
  <c r="P194" i="3" s="1"/>
  <c r="O195" i="3"/>
  <c r="P195" i="3" s="1"/>
  <c r="O196" i="3"/>
  <c r="P196" i="3" s="1"/>
  <c r="O197" i="3"/>
  <c r="P197" i="3" s="1"/>
  <c r="O198" i="3"/>
  <c r="P198" i="3" s="1"/>
  <c r="O199" i="3"/>
  <c r="P199" i="3" s="1"/>
  <c r="O200" i="3"/>
  <c r="P200" i="3" s="1"/>
  <c r="O201" i="3"/>
  <c r="P201" i="3" s="1"/>
  <c r="O202" i="3"/>
  <c r="P202" i="3" s="1"/>
  <c r="O203" i="3"/>
  <c r="P203" i="3" s="1"/>
  <c r="O204" i="3"/>
  <c r="P204" i="3" s="1"/>
  <c r="O205" i="3"/>
  <c r="P205" i="3" s="1"/>
  <c r="O206" i="3"/>
  <c r="P206" i="3" s="1"/>
  <c r="O207" i="3"/>
  <c r="P207" i="3" s="1"/>
  <c r="O208" i="3"/>
  <c r="P208" i="3" s="1"/>
  <c r="O209" i="3"/>
  <c r="P209" i="3" s="1"/>
  <c r="O210" i="3"/>
  <c r="P210" i="3" s="1"/>
  <c r="O211" i="3"/>
  <c r="P211" i="3" s="1"/>
  <c r="O212" i="3"/>
  <c r="P212" i="3" s="1"/>
  <c r="O213" i="3"/>
  <c r="P213" i="3" s="1"/>
  <c r="O214" i="3"/>
  <c r="P214" i="3" s="1"/>
  <c r="O215" i="3"/>
  <c r="P215" i="3" s="1"/>
  <c r="O216" i="3"/>
  <c r="P216" i="3" s="1"/>
  <c r="O217" i="3"/>
  <c r="P217" i="3" s="1"/>
  <c r="O218" i="3"/>
  <c r="P218" i="3" s="1"/>
  <c r="O219" i="3"/>
  <c r="P219" i="3" s="1"/>
  <c r="O220" i="3"/>
  <c r="P220" i="3" s="1"/>
  <c r="O221" i="3"/>
  <c r="P221" i="3" s="1"/>
  <c r="O222" i="3"/>
  <c r="P222" i="3" s="1"/>
  <c r="O223" i="3"/>
  <c r="P223" i="3" s="1"/>
  <c r="O224" i="3"/>
  <c r="P224" i="3" s="1"/>
  <c r="O225" i="3"/>
  <c r="P225" i="3" s="1"/>
  <c r="O226" i="3"/>
  <c r="P226" i="3" s="1"/>
  <c r="O227" i="3"/>
  <c r="P227" i="3" s="1"/>
  <c r="O228" i="3"/>
  <c r="P228" i="3" s="1"/>
  <c r="O229" i="3"/>
  <c r="P229" i="3" s="1"/>
  <c r="O230" i="3"/>
  <c r="P230" i="3" s="1"/>
  <c r="O231" i="3"/>
  <c r="P231" i="3" s="1"/>
  <c r="O232" i="3"/>
  <c r="P232" i="3" s="1"/>
  <c r="O233" i="3"/>
  <c r="P233" i="3" s="1"/>
  <c r="O234" i="3"/>
  <c r="P234" i="3" s="1"/>
  <c r="O235" i="3"/>
  <c r="P235" i="3" s="1"/>
  <c r="O236" i="3"/>
  <c r="P236" i="3" s="1"/>
  <c r="O237" i="3"/>
  <c r="P237" i="3" s="1"/>
  <c r="O238" i="3"/>
  <c r="P238" i="3" s="1"/>
  <c r="O239" i="3"/>
  <c r="P239" i="3" s="1"/>
  <c r="S15" i="3"/>
  <c r="O5" i="3"/>
  <c r="P5" i="3" s="1"/>
  <c r="I21" i="3" l="1"/>
  <c r="S21" i="3" s="1"/>
  <c r="I196" i="3" l="1"/>
  <c r="S196" i="3" s="1"/>
  <c r="I226" i="3"/>
  <c r="S226" i="3" s="1"/>
  <c r="I225" i="3"/>
  <c r="S225" i="3" s="1"/>
  <c r="I105" i="3" l="1"/>
  <c r="S105" i="3" s="1"/>
  <c r="I99" i="3"/>
  <c r="S99" i="3" s="1"/>
  <c r="I19" i="3"/>
  <c r="S19" i="3" s="1"/>
  <c r="I100" i="3"/>
  <c r="S100" i="3" s="1"/>
  <c r="I30" i="3"/>
  <c r="S30" i="3" s="1"/>
  <c r="I36" i="3"/>
  <c r="S36" i="3" s="1"/>
  <c r="I38" i="3"/>
  <c r="S38" i="3" s="1"/>
  <c r="I39" i="3"/>
  <c r="S39" i="3" s="1"/>
  <c r="I32" i="3"/>
  <c r="S32" i="3" s="1"/>
  <c r="I34" i="3"/>
  <c r="S34" i="3" s="1"/>
  <c r="I31" i="3"/>
  <c r="S31" i="3" s="1"/>
  <c r="I33" i="3"/>
  <c r="S33" i="3" s="1"/>
  <c r="I167" i="3"/>
  <c r="S167" i="3" s="1"/>
  <c r="I83" i="3"/>
  <c r="S83" i="3" s="1"/>
  <c r="I130" i="3"/>
  <c r="S130" i="3" s="1"/>
  <c r="I13" i="3"/>
  <c r="S13" i="3" s="1"/>
  <c r="I14" i="3"/>
  <c r="S14" i="3" s="1"/>
  <c r="I64" i="3"/>
  <c r="S64" i="3" s="1"/>
  <c r="I12" i="3"/>
  <c r="S12" i="3" s="1"/>
  <c r="I228" i="3"/>
  <c r="S228" i="3" s="1"/>
  <c r="I227" i="3"/>
  <c r="S227" i="3" s="1"/>
  <c r="I104" i="3"/>
  <c r="S104" i="3" s="1"/>
  <c r="I79" i="3"/>
  <c r="S79" i="3" s="1"/>
  <c r="I16" i="3"/>
  <c r="S16" i="3" s="1"/>
  <c r="I211" i="3"/>
  <c r="S211" i="3" s="1"/>
  <c r="I217" i="3"/>
  <c r="S217" i="3" s="1"/>
  <c r="I218" i="3"/>
  <c r="S218" i="3" s="1"/>
  <c r="I220" i="3"/>
  <c r="S220" i="3" s="1"/>
  <c r="I219" i="3"/>
  <c r="S219" i="3" s="1"/>
  <c r="I239" i="3"/>
  <c r="S239" i="3" s="1"/>
  <c r="I179" i="3"/>
  <c r="S179" i="3" s="1"/>
  <c r="I233" i="3"/>
  <c r="S233" i="3" s="1"/>
  <c r="I69" i="3"/>
  <c r="S69" i="3" s="1"/>
  <c r="I230" i="3"/>
  <c r="S230" i="3" s="1"/>
  <c r="I194" i="3"/>
  <c r="S194" i="3" s="1"/>
  <c r="I5" i="3"/>
  <c r="S5" i="3" s="1"/>
  <c r="I7" i="3"/>
  <c r="S7" i="3" s="1"/>
  <c r="I52" i="3"/>
  <c r="S52" i="3" s="1"/>
  <c r="I55" i="3"/>
  <c r="S55" i="3" s="1"/>
  <c r="I53" i="3"/>
  <c r="S53" i="3" s="1"/>
  <c r="I78" i="3"/>
  <c r="S78" i="3" s="1"/>
  <c r="I236" i="3"/>
  <c r="S236" i="3" s="1"/>
  <c r="I88" i="3"/>
  <c r="S88" i="3" s="1"/>
  <c r="I159" i="3"/>
  <c r="S159" i="3" s="1"/>
  <c r="I195" i="3"/>
  <c r="S195" i="3" s="1"/>
  <c r="I231" i="3"/>
  <c r="S231" i="3" s="1"/>
  <c r="I61" i="3"/>
  <c r="S61" i="3" s="1"/>
  <c r="I17" i="3"/>
  <c r="S17" i="3" s="1"/>
  <c r="I202" i="3"/>
  <c r="S202" i="3" s="1"/>
  <c r="I89" i="3"/>
  <c r="S89" i="3" s="1"/>
  <c r="I84" i="3"/>
  <c r="S84" i="3" s="1"/>
  <c r="I162" i="3" l="1"/>
  <c r="S162" i="3" s="1"/>
  <c r="I6" i="3"/>
  <c r="S6" i="3" s="1"/>
  <c r="I153" i="3"/>
  <c r="S153" i="3" s="1"/>
  <c r="I139" i="3"/>
  <c r="S139" i="3" s="1"/>
  <c r="I136" i="3"/>
  <c r="S136" i="3" s="1"/>
  <c r="I138" i="3"/>
  <c r="S138" i="3" s="1"/>
  <c r="I141" i="3"/>
  <c r="S141" i="3" s="1"/>
  <c r="I137" i="3"/>
  <c r="S137" i="3" s="1"/>
  <c r="I140" i="3"/>
  <c r="S140" i="3" s="1"/>
  <c r="I175" i="3"/>
  <c r="S175" i="3" s="1"/>
  <c r="I238" i="3"/>
  <c r="S238" i="3" s="1"/>
  <c r="I237" i="3"/>
  <c r="S237" i="3" s="1"/>
  <c r="I234" i="3"/>
  <c r="S234" i="3" s="1"/>
  <c r="I235" i="3"/>
  <c r="S235" i="3" s="1"/>
  <c r="I232" i="3"/>
  <c r="S232" i="3" s="1"/>
  <c r="I224" i="3"/>
  <c r="S224" i="3" s="1"/>
  <c r="I229" i="3"/>
  <c r="S229" i="3" s="1"/>
  <c r="I223" i="3"/>
  <c r="S223" i="3" s="1"/>
  <c r="I222" i="3"/>
  <c r="S222" i="3" s="1"/>
  <c r="I221" i="3"/>
  <c r="S221" i="3" s="1"/>
  <c r="I216" i="3"/>
  <c r="S216" i="3" s="1"/>
  <c r="I215" i="3"/>
  <c r="S215" i="3" s="1"/>
  <c r="I214" i="3"/>
  <c r="S214" i="3" s="1"/>
  <c r="I213" i="3"/>
  <c r="S213" i="3" s="1"/>
  <c r="I212" i="3"/>
  <c r="S212" i="3" s="1"/>
  <c r="I203" i="3"/>
  <c r="S203" i="3" s="1"/>
  <c r="I204" i="3"/>
  <c r="S204" i="3" s="1"/>
  <c r="I205" i="3"/>
  <c r="S205" i="3" s="1"/>
  <c r="I206" i="3"/>
  <c r="S206" i="3" s="1"/>
  <c r="I209" i="3"/>
  <c r="S209" i="3" s="1"/>
  <c r="I208" i="3"/>
  <c r="S208" i="3" s="1"/>
  <c r="I207" i="3"/>
  <c r="S207" i="3" s="1"/>
  <c r="I210" i="3"/>
  <c r="S210" i="3" s="1"/>
  <c r="I201" i="3"/>
  <c r="S201" i="3" s="1"/>
  <c r="I200" i="3"/>
  <c r="S200" i="3" s="1"/>
  <c r="I198" i="3"/>
  <c r="S198" i="3" s="1"/>
  <c r="I197" i="3"/>
  <c r="S197" i="3" s="1"/>
  <c r="I193" i="3"/>
  <c r="S193" i="3" s="1"/>
  <c r="I192" i="3"/>
  <c r="S192" i="3" s="1"/>
  <c r="I191" i="3"/>
  <c r="S191" i="3" s="1"/>
  <c r="I190" i="3"/>
  <c r="S190" i="3" s="1"/>
  <c r="I189" i="3"/>
  <c r="S189" i="3" s="1"/>
  <c r="I187" i="3"/>
  <c r="S187" i="3" s="1"/>
  <c r="I188" i="3"/>
  <c r="S188" i="3" s="1"/>
  <c r="I186" i="3"/>
  <c r="S186" i="3" s="1"/>
  <c r="I184" i="3"/>
  <c r="S184" i="3" s="1"/>
  <c r="I183" i="3"/>
  <c r="S183" i="3" s="1"/>
  <c r="I182" i="3"/>
  <c r="S182" i="3" s="1"/>
  <c r="I181" i="3"/>
  <c r="S181" i="3" s="1"/>
  <c r="I180" i="3"/>
  <c r="S180" i="3" s="1"/>
  <c r="I178" i="3"/>
  <c r="S178" i="3" s="1"/>
  <c r="I177" i="3"/>
  <c r="S177" i="3" s="1"/>
  <c r="I176" i="3"/>
  <c r="S176" i="3" s="1"/>
  <c r="I174" i="3"/>
  <c r="S174" i="3" s="1"/>
  <c r="I173" i="3"/>
  <c r="S173" i="3" s="1"/>
  <c r="I172" i="3"/>
  <c r="S172" i="3" s="1"/>
  <c r="I171" i="3"/>
  <c r="S171" i="3" s="1"/>
  <c r="I170" i="3"/>
  <c r="S170" i="3" s="1"/>
  <c r="I169" i="3"/>
  <c r="S169" i="3" s="1"/>
  <c r="I168" i="3"/>
  <c r="S168" i="3" s="1"/>
  <c r="I166" i="3"/>
  <c r="S166" i="3" s="1"/>
  <c r="I165" i="3"/>
  <c r="S165" i="3" s="1"/>
  <c r="I164" i="3"/>
  <c r="S164" i="3" s="1"/>
  <c r="I163" i="3"/>
  <c r="S163" i="3" s="1"/>
  <c r="I161" i="3"/>
  <c r="S161" i="3" s="1"/>
  <c r="I160" i="3"/>
  <c r="S160" i="3" s="1"/>
  <c r="I158" i="3"/>
  <c r="S158" i="3" s="1"/>
  <c r="I157" i="3"/>
  <c r="S157" i="3" s="1"/>
  <c r="I155" i="3"/>
  <c r="S155" i="3" s="1"/>
  <c r="I156" i="3"/>
  <c r="S156" i="3" s="1"/>
  <c r="I154" i="3"/>
  <c r="S154" i="3" s="1"/>
  <c r="I108" i="3"/>
  <c r="S108" i="3" s="1"/>
  <c r="I152" i="3"/>
  <c r="S152" i="3" s="1"/>
  <c r="I151" i="3"/>
  <c r="S151" i="3" s="1"/>
  <c r="I41" i="3"/>
  <c r="S41" i="3" s="1"/>
  <c r="I135" i="3"/>
  <c r="S135" i="3" s="1"/>
  <c r="I133" i="3"/>
  <c r="S133" i="3" s="1"/>
  <c r="I131" i="3"/>
  <c r="S131" i="3" s="1"/>
  <c r="I132" i="3"/>
  <c r="S132" i="3" s="1"/>
  <c r="I134" i="3"/>
  <c r="S134" i="3" s="1"/>
  <c r="I185" i="3"/>
  <c r="S185" i="3" s="1"/>
  <c r="I129" i="3"/>
  <c r="S129" i="3" s="1"/>
  <c r="I128" i="3"/>
  <c r="S128" i="3" s="1"/>
  <c r="I127" i="3"/>
  <c r="S127" i="3" s="1"/>
  <c r="I126" i="3"/>
  <c r="S126" i="3" s="1"/>
  <c r="I125" i="3"/>
  <c r="S125" i="3" s="1"/>
  <c r="I124" i="3"/>
  <c r="S124" i="3" s="1"/>
  <c r="I123" i="3"/>
  <c r="S123" i="3" s="1"/>
  <c r="I66" i="3"/>
  <c r="S66" i="3" s="1"/>
  <c r="I121" i="3"/>
  <c r="S121" i="3" s="1"/>
  <c r="I122" i="3"/>
  <c r="S122" i="3" s="1"/>
  <c r="I120" i="3"/>
  <c r="S120" i="3" s="1"/>
  <c r="I118" i="3"/>
  <c r="S118" i="3" s="1"/>
  <c r="I117" i="3"/>
  <c r="S117" i="3" s="1"/>
  <c r="I116" i="3"/>
  <c r="S116" i="3" s="1"/>
  <c r="I115" i="3"/>
  <c r="S115" i="3" s="1"/>
  <c r="I113" i="3"/>
  <c r="S113" i="3" s="1"/>
  <c r="I114" i="3"/>
  <c r="S114" i="3" s="1"/>
  <c r="I112" i="3"/>
  <c r="S112" i="3" s="1"/>
  <c r="I111" i="3"/>
  <c r="S111" i="3" s="1"/>
  <c r="I110" i="3"/>
  <c r="S110" i="3" s="1"/>
  <c r="I109" i="3"/>
  <c r="S109" i="3" s="1"/>
  <c r="I107" i="3"/>
  <c r="S107" i="3" s="1"/>
  <c r="I106" i="3"/>
  <c r="S106" i="3" s="1"/>
  <c r="I103" i="3"/>
  <c r="S103" i="3" s="1"/>
  <c r="I102" i="3"/>
  <c r="S102" i="3" s="1"/>
  <c r="I101" i="3"/>
  <c r="S101" i="3" s="1"/>
  <c r="I98" i="3"/>
  <c r="S98" i="3" s="1"/>
  <c r="I97" i="3"/>
  <c r="S97" i="3" s="1"/>
  <c r="I96" i="3"/>
  <c r="S96" i="3" s="1"/>
  <c r="I95" i="3"/>
  <c r="S95" i="3" s="1"/>
  <c r="I94" i="3"/>
  <c r="S94" i="3" s="1"/>
  <c r="I92" i="3"/>
  <c r="S92" i="3" s="1"/>
  <c r="I91" i="3"/>
  <c r="S91" i="3" s="1"/>
  <c r="I90" i="3"/>
  <c r="S90" i="3" s="1"/>
  <c r="I93" i="3"/>
  <c r="S93" i="3" s="1"/>
  <c r="I65" i="3"/>
  <c r="S65" i="3" s="1"/>
  <c r="I85" i="3"/>
  <c r="S85" i="3" s="1"/>
  <c r="I199" i="3"/>
  <c r="S199" i="3" s="1"/>
  <c r="I81" i="3"/>
  <c r="S81" i="3" s="1"/>
  <c r="I82" i="3"/>
  <c r="S82" i="3" s="1"/>
  <c r="I80" i="3"/>
  <c r="S80" i="3" s="1"/>
  <c r="I77" i="3"/>
  <c r="S77" i="3" s="1"/>
  <c r="I76" i="3"/>
  <c r="S76" i="3" s="1"/>
  <c r="I75" i="3"/>
  <c r="S75" i="3" s="1"/>
  <c r="I74" i="3"/>
  <c r="S74" i="3" s="1"/>
  <c r="I87" i="3"/>
  <c r="S87" i="3" s="1"/>
  <c r="I86" i="3"/>
  <c r="S86" i="3" s="1"/>
  <c r="I73" i="3"/>
  <c r="S73" i="3" s="1"/>
  <c r="I72" i="3"/>
  <c r="S72" i="3" s="1"/>
  <c r="I71" i="3"/>
  <c r="S71" i="3" s="1"/>
  <c r="I70" i="3"/>
  <c r="S70" i="3" s="1"/>
  <c r="I68" i="3"/>
  <c r="S68" i="3" s="1"/>
  <c r="I67" i="3"/>
  <c r="S67" i="3" s="1"/>
  <c r="I63" i="3"/>
  <c r="S63" i="3" s="1"/>
  <c r="I62" i="3"/>
  <c r="S62" i="3" s="1"/>
  <c r="I60" i="3"/>
  <c r="S60" i="3" s="1"/>
  <c r="I59" i="3"/>
  <c r="S59" i="3" s="1"/>
  <c r="I57" i="3"/>
  <c r="S57" i="3" s="1"/>
  <c r="I58" i="3"/>
  <c r="S58" i="3" s="1"/>
  <c r="I56" i="3"/>
  <c r="S56" i="3" s="1"/>
  <c r="I54" i="3"/>
  <c r="S54" i="3" s="1"/>
  <c r="I51" i="3"/>
  <c r="S51" i="3" s="1"/>
  <c r="I50" i="3"/>
  <c r="S50" i="3" s="1"/>
  <c r="I49" i="3"/>
  <c r="S49" i="3" s="1"/>
  <c r="I48" i="3"/>
  <c r="S48" i="3" s="1"/>
  <c r="I20" i="3"/>
  <c r="S20" i="3" s="1"/>
  <c r="I47" i="3"/>
  <c r="S47" i="3" s="1"/>
  <c r="I46" i="3"/>
  <c r="S46" i="3" s="1"/>
  <c r="I45" i="3"/>
  <c r="S45" i="3" s="1"/>
  <c r="I44" i="3"/>
  <c r="S44" i="3" s="1"/>
  <c r="I43" i="3"/>
  <c r="S43" i="3" s="1"/>
  <c r="I42" i="3"/>
  <c r="S42" i="3" s="1"/>
  <c r="I149" i="3"/>
  <c r="S149" i="3" s="1"/>
  <c r="I145" i="3"/>
  <c r="S145" i="3" s="1"/>
  <c r="I148" i="3"/>
  <c r="S148" i="3" s="1"/>
  <c r="I146" i="3"/>
  <c r="S146" i="3" s="1"/>
  <c r="I147" i="3"/>
  <c r="S147" i="3" s="1"/>
  <c r="I143" i="3"/>
  <c r="S143" i="3" s="1"/>
  <c r="I144" i="3"/>
  <c r="S144" i="3" s="1"/>
  <c r="I150" i="3"/>
  <c r="S150" i="3" s="1"/>
  <c r="I142" i="3"/>
  <c r="S142" i="3" s="1"/>
  <c r="I40" i="3"/>
  <c r="S40" i="3" s="1"/>
  <c r="I37" i="3"/>
  <c r="S37" i="3" s="1"/>
  <c r="I35" i="3"/>
  <c r="S35" i="3" s="1"/>
  <c r="I29" i="3"/>
  <c r="S29" i="3" s="1"/>
  <c r="I28" i="3"/>
  <c r="S28" i="3" s="1"/>
  <c r="I27" i="3"/>
  <c r="S27" i="3" s="1"/>
  <c r="I26" i="3"/>
  <c r="S26" i="3" s="1"/>
  <c r="I25" i="3"/>
  <c r="S25" i="3" s="1"/>
  <c r="I24" i="3"/>
  <c r="S24" i="3" s="1"/>
  <c r="I23" i="3"/>
  <c r="S23" i="3" s="1"/>
  <c r="I22" i="3"/>
  <c r="S22" i="3" s="1"/>
  <c r="I18" i="3"/>
  <c r="S18" i="3" s="1"/>
  <c r="I11" i="3"/>
  <c r="S11" i="3" s="1"/>
  <c r="I119" i="3"/>
  <c r="S119" i="3" s="1"/>
  <c r="I8" i="3"/>
  <c r="S8" i="3" s="1"/>
  <c r="I10" i="3"/>
  <c r="S10" i="3" s="1"/>
  <c r="I9" i="3"/>
  <c r="S9" i="3" s="1"/>
  <c r="S240" i="3" l="1"/>
  <c r="I240" i="3"/>
</calcChain>
</file>

<file path=xl/comments1.xml><?xml version="1.0" encoding="utf-8"?>
<comments xmlns="http://schemas.openxmlformats.org/spreadsheetml/2006/main">
  <authors>
    <author>Slováková Daniela</author>
  </authors>
  <commentList>
    <comment ref="F4" authorId="0" shapeId="0">
      <text>
        <r>
          <rPr>
            <b/>
            <sz val="9"/>
            <color indexed="81"/>
            <rFont val="Tahoma"/>
            <family val="2"/>
            <charset val="238"/>
          </rPr>
          <t>Slováková Daniela:</t>
        </r>
        <r>
          <rPr>
            <sz val="9"/>
            <color indexed="81"/>
            <rFont val="Tahoma"/>
            <family val="2"/>
            <charset val="238"/>
          </rPr>
          <t xml:space="preserve">
měsíc zkouškové</t>
        </r>
      </text>
    </comment>
  </commentList>
</comments>
</file>

<file path=xl/sharedStrings.xml><?xml version="1.0" encoding="utf-8"?>
<sst xmlns="http://schemas.openxmlformats.org/spreadsheetml/2006/main" count="1859" uniqueCount="1121">
  <si>
    <t>MJ</t>
  </si>
  <si>
    <t>kg</t>
  </si>
  <si>
    <t>Nabídku zaslal:</t>
  </si>
  <si>
    <t>Dne:</t>
  </si>
  <si>
    <t>Požadovaná četnost závozů:</t>
  </si>
  <si>
    <t>PČ</t>
  </si>
  <si>
    <t>Minimální trvanlivost</t>
  </si>
  <si>
    <t>Cena za MJ bez DPH ***</t>
  </si>
  <si>
    <t>Cena celkem ****</t>
  </si>
  <si>
    <t>3 x týdně v čase 6:00 - 10:00</t>
  </si>
  <si>
    <t>Pražené, solené</t>
  </si>
  <si>
    <t>Poleva z balsamikového octa, podíl octu min 39%</t>
  </si>
  <si>
    <t>l</t>
  </si>
  <si>
    <t>litr</t>
  </si>
  <si>
    <t>pasta pro dochucení asijských pokrmů z chilli papriček, min podíl papriček 20%</t>
  </si>
  <si>
    <t>min podíl kakaové sušiny min 70%</t>
  </si>
  <si>
    <t>obsah mléčné sušiny min 20%, obsah kakaové sušiny min 30%</t>
  </si>
  <si>
    <t>min podíl jahody 15%, podíl jablk max 26%, bezlepkový, bez laktozy</t>
  </si>
  <si>
    <t>min podíl meruňky 30%, podíl jablk max 15%, bezlepkový, bez laktozy</t>
  </si>
  <si>
    <t>min hmotnost pevného podílu 60%</t>
  </si>
  <si>
    <t>15g</t>
  </si>
  <si>
    <t>dehydratovaný výrobek z pšeničné mouky</t>
  </si>
  <si>
    <t>podíl rajčat min 140g na 100g výrobku</t>
  </si>
  <si>
    <t>bezlepkový produkt, balení max 20g, podíl rajčat min 140g na 100g výrobku</t>
  </si>
  <si>
    <t>jádra natural, loupané</t>
  </si>
  <si>
    <t>studená omáčka, podíl řepkového oleje min 51%, vaječný žloutek pasterizovaný min 3,7%, skladování při teplotě od +1°C do 15°C, po otevření skladování do 8°C po dobu min 4 týdny</t>
  </si>
  <si>
    <t xml:space="preserve">Studená ochucená emulgovaná omáčka (s obsahem tuku 50%), minimální podíl majonézy 50%, skladování 0°C do 15°C, po otevření spotřebovat </t>
  </si>
  <si>
    <t>Majonéza s jogurtem</t>
  </si>
  <si>
    <t>studená omáčka, řepkový olej min 25%, jogurt min 15%, pasterizovaný vaječný žloutek min 2,2%,  skladování při teplotě od +1°C do 15°C, po otevření skladování do 8°C po dobu min 4 týdny</t>
  </si>
  <si>
    <t>Mouka hladká</t>
  </si>
  <si>
    <t>Obiloviny obsahující lepek,pšenice</t>
  </si>
  <si>
    <t>Mouka hrubá</t>
  </si>
  <si>
    <t>Mouka polohrubá</t>
  </si>
  <si>
    <t>směs rastlinných olejů s vysokou teplotní stabilitou, vhodné pro fritování, bod zadymení 220°C - 250°C</t>
  </si>
  <si>
    <t>Extra panenský 100%, mechanicky lisovaný za studena, vhodný proi studenou kuchyni, bod zadymení 180°C - 100°C</t>
  </si>
  <si>
    <t>Pro krátkodobější tepelnou úpravu, min 10% kyseliny α-linolénovej, bod zadymení 190°C - 230°C</t>
  </si>
  <si>
    <t>100% slunečnicový olej s přírodním vitamínem E, vhodný při krátkkodobou teplotní úpravu, bod zadymení 180°C - 210°C</t>
  </si>
  <si>
    <t>Z bazalky a slunečnicového oleje, bazalka min 33%, italské sýry min 6%, piniové oříšky min 0,5%, bez lepku</t>
  </si>
  <si>
    <t>Z bazalky, slunečnicového oleje a stuženého řepkového oleje, bazalka min 36%, vegan složení</t>
  </si>
  <si>
    <t>byliny v slunečnicovém oleji, min: pažitka 7%, petržlenová nať 7%, kerblík 4%, bazalka 2%, libeček 2%, kopr 1%, rozmarín 0,01%, ochuceno pomarančovou kůrou</t>
  </si>
  <si>
    <t>loupané, natural</t>
  </si>
  <si>
    <t>min 170g ovoce na 100 g výrobku</t>
  </si>
  <si>
    <t>bezlepkový</t>
  </si>
  <si>
    <t>Výživ. údaje na 100 genergetická hodnota 1540 kJ / 367 kcal, tuky 0,6 g, z toho nasycené kyseliny 0 g,sacharidy 78,4 g, z toho cukry 0 g,bílkoviny 8,5 g, sůl 0 g, stejná značka jako 5kg</t>
  </si>
  <si>
    <t>bez lepku</t>
  </si>
  <si>
    <t>sůl max 15%</t>
  </si>
  <si>
    <t>skladování při teplotě od +1°C do +15°C, při nabízení k prodeji možnost skladování při teplotě +25°C po dobu min 14 dnů</t>
  </si>
  <si>
    <t>bez lepku a laktózy, studená emulgovaná omáčka s obsahem tuku min 40%, skladování při teplotě 0°C až 15°C, po otevření spotřebovat</t>
  </si>
  <si>
    <t>porcovaná tatarská omáčka, emulgovaná studená omáčka s oibsahem tuku min 45%, skladování 0°C až 15°C</t>
  </si>
  <si>
    <t>Semolinové italské, minimální podíl semoliny 80%, bezvaječné, stejná značka jako 5 kg balení</t>
  </si>
  <si>
    <t>Pšeničná mouka, může obsahovat vejce, stejná značka, jako 0,5 kg balení</t>
  </si>
  <si>
    <t>Pšeničná mouka, může obsahovat vejce, stejná značka, jako 5 kg balení</t>
  </si>
  <si>
    <t>v první 1/3 záruční lhůty</t>
  </si>
  <si>
    <t>Hořčice plnotučná 5kg</t>
  </si>
  <si>
    <t>Majonéza 5kg</t>
  </si>
  <si>
    <t>Majonéza 5kg dlouhá trvanlivost</t>
  </si>
  <si>
    <t>Majonéza 1kg</t>
  </si>
  <si>
    <t>Majonéza s jogurtem 5kg</t>
  </si>
  <si>
    <t>Olej fritovací 10l</t>
  </si>
  <si>
    <t>Olej řepkový 10l</t>
  </si>
  <si>
    <t>Olej řepkový 1l</t>
  </si>
  <si>
    <t>Olej slunečnicový 10l</t>
  </si>
  <si>
    <t>Olej slunečnicový 1l</t>
  </si>
  <si>
    <t>Pesto bazalkové 340g</t>
  </si>
  <si>
    <t>Puding vanilkový 1kg</t>
  </si>
  <si>
    <t>Rýže basmati dlouhozrná 1kg</t>
  </si>
  <si>
    <t>Sojová omáčka 1l</t>
  </si>
  <si>
    <t>Tatarská omáčka 5kg dlouhá trvanlivost</t>
  </si>
  <si>
    <t>Tatarská omáčka 5kg</t>
  </si>
  <si>
    <t>Tatarská omáčka 1kg</t>
  </si>
  <si>
    <t>Těstoviny fettuchine 500g</t>
  </si>
  <si>
    <t>Těstoviny fleky 5kg</t>
  </si>
  <si>
    <t>Těstoviny fleky 500g</t>
  </si>
  <si>
    <t>Worčestrová omáčka 1l</t>
  </si>
  <si>
    <t>Worčestrová omáčka 160ml</t>
  </si>
  <si>
    <t>Polévkové koření 3l</t>
  </si>
  <si>
    <t>tekutý bílkovinný hydrolyzát (sója, pšeničný lepek). Obsah jedlé soli ve výrobku max. 20 %.</t>
  </si>
  <si>
    <t>Sloupec1</t>
  </si>
  <si>
    <t>Kari pasta červená 1kg</t>
  </si>
  <si>
    <t>Kari pasta zelená 1kg</t>
  </si>
  <si>
    <t>Corn Flakes 1kg</t>
  </si>
  <si>
    <t>Specifikace (balení se může lišit v rozsahu 5%)</t>
  </si>
  <si>
    <t>Bambusové výhonky 540g</t>
  </si>
  <si>
    <t>Obiloviny min 49,4%, kakaový prášek s nízkým obsahem tuku max 5,7%, sušená syrovátka, sušené odtučněné mléko, kakaová hmota 2%, vanilkový extrakt</t>
  </si>
  <si>
    <t>Obiloviny min 49,4% s nízkým obsahem tuku, sušená syrovátka, sušené odtučněné mléko</t>
  </si>
  <si>
    <t>Kukuřičné lupínky, lámaná kukuřice 94%</t>
  </si>
  <si>
    <t xml:space="preserve">aktivní sušené droždí </t>
  </si>
  <si>
    <t>bez lepku a laktozy, 48x20g</t>
  </si>
  <si>
    <t xml:space="preserve">směs ovocných drení, bezlepkový, bez laktozy </t>
  </si>
  <si>
    <t>směs obilovin se sušeným ovocem v poměru min 35%</t>
  </si>
  <si>
    <t>směs obilovin se směsí mražem sušeného ovoce, vločky max podíl 51,5%</t>
  </si>
  <si>
    <t>Musli lesní ovoce 700g</t>
  </si>
  <si>
    <t>směs obilovin se směsí mražem sušených jahod a mandlí, vločky max podíl 48,2%</t>
  </si>
  <si>
    <t>Musli jahody mandle 700g</t>
  </si>
  <si>
    <t>pasta bez laktozy z chilli papriček, obsah chilli min 76%</t>
  </si>
  <si>
    <t>Exotic food sambal oelek chilli 210g</t>
  </si>
  <si>
    <t>suchá, balení od 0,45g</t>
  </si>
  <si>
    <t>Granko kakaový nápoj 400g</t>
  </si>
  <si>
    <t>Instantní kakaový nápoj</t>
  </si>
  <si>
    <t>Kakao 100g</t>
  </si>
  <si>
    <t>se sníženým obsahem tuku</t>
  </si>
  <si>
    <t>kokosové plátky</t>
  </si>
  <si>
    <t>Kokos plátky 100g</t>
  </si>
  <si>
    <t>Kokos strouhaný 200g</t>
  </si>
  <si>
    <t>kokos strouhaný</t>
  </si>
  <si>
    <t>48x15g</t>
  </si>
  <si>
    <t>Musli jahoda bal 2kg</t>
  </si>
  <si>
    <t>zapekané musli s jahodami</t>
  </si>
  <si>
    <t>Musli chocolate bal 2kg</t>
  </si>
  <si>
    <t>sypané musli 3 druhy čokolády</t>
  </si>
  <si>
    <t>120x15g</t>
  </si>
  <si>
    <t>Perník na strouhání 125g</t>
  </si>
  <si>
    <t>Dětské piškoty okrouhlé</t>
  </si>
  <si>
    <t>Piškoty okrouhlé 500g</t>
  </si>
  <si>
    <t>Italské piškoty oválné na tiramisu</t>
  </si>
  <si>
    <t>rajčata, sůl, slunečnicévý olej, cukr, oregani, bazalka, cibule, pepř a kyselina citronová</t>
  </si>
  <si>
    <t>Pizza omáčka s bylinkami 2,5kg</t>
  </si>
  <si>
    <t>kypřící prášek</t>
  </si>
  <si>
    <t>Texurovaný sojový výrobek</t>
  </si>
  <si>
    <t>Pálivá pasta z chilli papriček</t>
  </si>
  <si>
    <t>víceovocná štáva z koncentrátu min. 1 % (černý rybíz, jahoda, višeň, malina, borůvka)</t>
  </si>
  <si>
    <t>malinová šťáva z koncentrátu min 1 %</t>
  </si>
  <si>
    <t> pomerančová šťáva z koncentrátu min 1 %</t>
  </si>
  <si>
    <t>Sirup multivitamín 0,7l bez lepku a laktozy</t>
  </si>
  <si>
    <t>víceovocná štáva z koncentrátu min. 1 % (jablko, ananas, pomeranč, banán, citrón, broskev, kiwi, mango)</t>
  </si>
  <si>
    <t>Sirup citron 0,7l bez lepku a laktozy</t>
  </si>
  <si>
    <t> citrónová šťáva z koncentrátu min 1 %</t>
  </si>
  <si>
    <t>Sirup lesní směs 0,7l bez lepku a laktozy</t>
  </si>
  <si>
    <t>Sirup jahoda 0,7l bez lepku a laktozy</t>
  </si>
  <si>
    <t>víceovocná štáva z koncentrátu 1 % (černý rybíz, jahoda, višeň, malina, borůvka)</t>
  </si>
  <si>
    <t>jahodová šťáva z koncentrátu min 1 %</t>
  </si>
  <si>
    <t>Rajčata sušená v olivovém oleji 290g</t>
  </si>
  <si>
    <t>bez lepku, laktozy a cukru, pevný podíl min 150g</t>
  </si>
  <si>
    <t>Rajčata krájená loupaná 400g</t>
  </si>
  <si>
    <t>Rajčata krájená loupaná v rajčatové šťávě</t>
  </si>
  <si>
    <t>Musli med a ořechy 750g</t>
  </si>
  <si>
    <t>Přesné označení nabízeného produktu, v případe kusového zboží váha výrobku a cena za 1ks **</t>
  </si>
  <si>
    <t>číslo produktu v katalogu dodavatele</t>
  </si>
  <si>
    <t>min podíl rajčat 140g na 100 g kečupu</t>
  </si>
  <si>
    <t>Puding kakaový 1kg</t>
  </si>
  <si>
    <t>Pšeničná mouka min 59%</t>
  </si>
  <si>
    <t>žitný kvásek sušený</t>
  </si>
  <si>
    <t>cizrna min 45%</t>
  </si>
  <si>
    <t>Mák mletý 1kg</t>
  </si>
  <si>
    <t>Mák mletý 200g</t>
  </si>
  <si>
    <t>Mák modrý 3kg</t>
  </si>
  <si>
    <t>Víno červené 1l</t>
  </si>
  <si>
    <t>Víno bílé 1l</t>
  </si>
  <si>
    <t>z běžného pšeničného pečiva</t>
  </si>
  <si>
    <t>obilná semena, 100% mák, mletý</t>
  </si>
  <si>
    <t>obilná semena, 100% mák, nemletý</t>
  </si>
  <si>
    <t>studená omáčka, skladování od +1°C do +15°C, po otevření skladování při teplotě max +8°C po dobu min 4 týdny, při nabízení k prodeji možno uchovávat při teplotě +25°C po dobu až 14 dní</t>
  </si>
  <si>
    <t>bezlepková křenová pasta</t>
  </si>
  <si>
    <t>křenová pasta</t>
  </si>
  <si>
    <t>Křen pikantní 1kg</t>
  </si>
  <si>
    <t>Rozinky sušené 100g</t>
  </si>
  <si>
    <t>Rozinky sušené 1kg</t>
  </si>
  <si>
    <t>99% kukuřice</t>
  </si>
  <si>
    <t>Strouhanka kukuřičná s lupínky 200g</t>
  </si>
  <si>
    <t>Značka KLASA</t>
  </si>
  <si>
    <t>Sezamový olej 1,89l</t>
  </si>
  <si>
    <t>Ocet rýžový  250ml</t>
  </si>
  <si>
    <t>Mouka krupice hrubá</t>
  </si>
  <si>
    <t xml:space="preserve">Solamyl 1 kg </t>
  </si>
  <si>
    <t>Kokos strouhaný 1kg</t>
  </si>
  <si>
    <t>bez pecky</t>
  </si>
  <si>
    <t>aroma rumové, přírodní, těkuté na ochuceni moučníků a dezetrů do potravin</t>
  </si>
  <si>
    <t>aroma vanilkové, přírodní, těkuté na ochuceni moučníků a dezetrů do potravin</t>
  </si>
  <si>
    <t>plátky krájené v neochuceném nálevu</t>
  </si>
  <si>
    <t xml:space="preserve">bez lepku, emulgováno s obsahem tuku min 20%, jogurt min 28%, řepkový olej max 20%, </t>
  </si>
  <si>
    <t xml:space="preserve">bez lepku, emulgováno s obsahem tuku min20% řepkový olej, rajčatový protlak, hořčičné semeno </t>
  </si>
  <si>
    <t xml:space="preserve">bez lepku, emulgováno s obsahem tuku min30% řepkový olej, rajčatový protlak, hořčičné semeno </t>
  </si>
  <si>
    <t xml:space="preserve">bez lepku, emulgováno s obsahem tuku min20%, řepkový olej, jogurt min 10%, rajčatový protlak, hořčičné semeno </t>
  </si>
  <si>
    <t xml:space="preserve">bez lepku, emulgováno s obsahem tuku min20% řepkový olej, min 11% jogurt,  rajčatový protlak, hořčičné semeno </t>
  </si>
  <si>
    <t xml:space="preserve">bez lepku, emulgováno s obsahem tuku min20% řepkový olej, min 16% jogurt, min 4% česnek, rajčatový protlak, hořčičné semeno </t>
  </si>
  <si>
    <t>slunečnicový olej, med min 13%, horčice min 7%</t>
  </si>
  <si>
    <t>slunečnicový olej, zakysaná smetana, rajčatový protlak min 5,8%, vaječný žloutek</t>
  </si>
  <si>
    <t>řepkový olej, vaječný žloutek, česnek min 2,3%, sušený sýr min 2,3%, pasterizovaný vaječný žloutek, kyselina mléčná</t>
  </si>
  <si>
    <t>bez lepku a laktozy, sušená</t>
  </si>
  <si>
    <t>Křen 160g</t>
  </si>
  <si>
    <t>Chlebový kvásek 15g</t>
  </si>
  <si>
    <t>Černý</t>
  </si>
  <si>
    <t>kvasný ocet kyselost 5%</t>
  </si>
  <si>
    <t>ovocný ocet pasterovaný</t>
  </si>
  <si>
    <t>Olej řepkový sprey 250ml</t>
  </si>
  <si>
    <t>100% řepkový olej</t>
  </si>
  <si>
    <t>Kořenící olej s příchutí sezamu</t>
  </si>
  <si>
    <t>olej z extra panenského olivového oleje a chilli</t>
  </si>
  <si>
    <t>olej z extra panenského olivového oleje a citronu</t>
  </si>
  <si>
    <t>olej z extra panenského olivového oleje a bazalky</t>
  </si>
  <si>
    <t>olej z extra panenského olivového oleje a česneku</t>
  </si>
  <si>
    <t>olej z extra panenského olivového oleje a lanýže</t>
  </si>
  <si>
    <t>rostlinný olej z dýňových semen jednodruhový</t>
  </si>
  <si>
    <t>Olivový chilli olej 250ml</t>
  </si>
  <si>
    <t>Olivový citrónový olej 250ml</t>
  </si>
  <si>
    <t>Olivový bazalkový olej 250ml</t>
  </si>
  <si>
    <t>Olivový česnekový olej 250ml</t>
  </si>
  <si>
    <t>Olivový lanýžový olej 250ml</t>
  </si>
  <si>
    <t>Dýňový olej 250ml</t>
  </si>
  <si>
    <t>Omáčka barbecue original 1,814kg</t>
  </si>
  <si>
    <t>Bez lepku a laktozy, BBQ omáčka s kouřovým aroma</t>
  </si>
  <si>
    <t>omáčka z řepkového oleje (min 49%), hořcice, rajčatového pyré, žloutků a cibule</t>
  </si>
  <si>
    <t>Pesto bylinkové zahradní 340g</t>
  </si>
  <si>
    <t>Piškoty italské 500g</t>
  </si>
  <si>
    <t>bez lepku a laktozy</t>
  </si>
  <si>
    <t>prášek</t>
  </si>
  <si>
    <t>bezlepkový, prášek</t>
  </si>
  <si>
    <t>Rajčatové pyré 190g</t>
  </si>
  <si>
    <t>bez lepku a laktozy, min 330g rajčat na 100g výrobku, zahuštěný</t>
  </si>
  <si>
    <t xml:space="preserve">Solamyl 200g </t>
  </si>
  <si>
    <t>jemný bramborový škrob</t>
  </si>
  <si>
    <t>jemný kukuřičný škrob</t>
  </si>
  <si>
    <t>z pšeničné mouky</t>
  </si>
  <si>
    <t>sušený 14g</t>
  </si>
  <si>
    <t xml:space="preserve">Quinoa červená 250g </t>
  </si>
  <si>
    <t>Olivy černé celé 900g</t>
  </si>
  <si>
    <t>Olivy zelené krájené 900g</t>
  </si>
  <si>
    <t>Olivy černé krájené 900g</t>
  </si>
  <si>
    <t>Olivy černé bez pecky 180g</t>
  </si>
  <si>
    <t>Original Rum 37,5 % 1 l</t>
  </si>
  <si>
    <t>tuzemák s obsahem alkoholu 37,5%</t>
  </si>
  <si>
    <t xml:space="preserve">Amaretto Venice likér 21% 700 ml </t>
  </si>
  <si>
    <t>Pivo černé plechovka 500ml</t>
  </si>
  <si>
    <t>pivo výčepní tmavé</t>
  </si>
  <si>
    <t>likér na výrobu dezertů</t>
  </si>
  <si>
    <t>Omáčka Burger omáčka original 930g</t>
  </si>
  <si>
    <t>Omáčka / dressing caesar 1l</t>
  </si>
  <si>
    <t>Omáčka / dressing med a hořčice 1l</t>
  </si>
  <si>
    <t>Omáčka / dressing tisíc ostrovů 1l</t>
  </si>
  <si>
    <t>Strouhanka kukuřičná corn flakes bez lepku 1kg</t>
  </si>
  <si>
    <t>Omáčka / dressing americký 1l</t>
  </si>
  <si>
    <t>Omáčka / dressing bylinkový 1l</t>
  </si>
  <si>
    <t>Omáčka / dressing česnekový 1l</t>
  </si>
  <si>
    <t>Omáčka / dressing francouzský 1l</t>
  </si>
  <si>
    <t>Omáčka / dressing  jogurtový 1l</t>
  </si>
  <si>
    <t>Sojové kostky 90g</t>
  </si>
  <si>
    <t>Sirup 10l  malina bez lepku a laktozy</t>
  </si>
  <si>
    <t>Sirup 10l lesní směs bez lepku a laktozy</t>
  </si>
  <si>
    <t>Sirup 10l pomeranč bez lepku a laktozy</t>
  </si>
  <si>
    <t>Arašídy pražené solené 1kg</t>
  </si>
  <si>
    <t>Cibulka smažená sušená 1kg</t>
  </si>
  <si>
    <t>Cukr třtinový 1kg</t>
  </si>
  <si>
    <t>Džem jahoda 4kg</t>
  </si>
  <si>
    <t>Džem meruňka 4kg</t>
  </si>
  <si>
    <t>Džem směs 4kg</t>
  </si>
  <si>
    <t>Hořčice kremžská 400g</t>
  </si>
  <si>
    <t>Hořčice plnotučná 400g</t>
  </si>
  <si>
    <t>Hořčice plnotučná 950g- 1kg</t>
  </si>
  <si>
    <t>Hřebíček celý 15g</t>
  </si>
  <si>
    <t>Hummus 200g</t>
  </si>
  <si>
    <t>Chilli mleté koření 25g</t>
  </si>
  <si>
    <t>Chilli omáčka sladká 300ml</t>
  </si>
  <si>
    <t>Jíška světlá 1kg</t>
  </si>
  <si>
    <t>Jíška tmavá 1kg</t>
  </si>
  <si>
    <t>Kari pasta žlutá 1kg</t>
  </si>
  <si>
    <t>Kečup jemný 900g</t>
  </si>
  <si>
    <t>Kečup ostrý 900g</t>
  </si>
  <si>
    <t>Kečup porcovaný 20g</t>
  </si>
  <si>
    <t>Kešu 100g</t>
  </si>
  <si>
    <t>Kostky do knedlíků 15kg</t>
  </si>
  <si>
    <t>Majonéza 625ml</t>
  </si>
  <si>
    <t>Med květový lesní 1kg</t>
  </si>
  <si>
    <t>Med květový lesní 500g</t>
  </si>
  <si>
    <t>Obilné polštářky s náplní s čokoládovou příchutí 600g</t>
  </si>
  <si>
    <t>Obilné polštářky s náplní s mléčné příchutí 600g</t>
  </si>
  <si>
    <t>Ocet balsamico 1l</t>
  </si>
  <si>
    <t>Ocet Balsamico-krém 500ml</t>
  </si>
  <si>
    <t>Ocet kvasný lihový 8% 1l</t>
  </si>
  <si>
    <t>Ocet vinný bílý 1l</t>
  </si>
  <si>
    <t>Olej olivový 1l</t>
  </si>
  <si>
    <t>Olivy zelené bez pecky 195g</t>
  </si>
  <si>
    <t>Olivy zelené celé 900g</t>
  </si>
  <si>
    <t>Pesto bazalkové 330g</t>
  </si>
  <si>
    <t>Pistácie 250g</t>
  </si>
  <si>
    <t>Polévkové korení 1l</t>
  </si>
  <si>
    <t>Polévkové koření malé balení 160ml</t>
  </si>
  <si>
    <t>Povidla švestková s jablky 1kg</t>
  </si>
  <si>
    <t>Povidla švestková slazená 4kg</t>
  </si>
  <si>
    <t>Puding vanilkový 35x40g</t>
  </si>
  <si>
    <t>Rýže na sushi 900g</t>
  </si>
  <si>
    <t>Sambal oelek 210g</t>
  </si>
  <si>
    <t>Skořice celá malé balení 19g</t>
  </si>
  <si>
    <t>Sojová omáčka 160ml</t>
  </si>
  <si>
    <t>Sůl jedlá s jodem 1kg</t>
  </si>
  <si>
    <t>Sůl kamenná 1kg</t>
  </si>
  <si>
    <t>Sůl mořská hrubá 1kg</t>
  </si>
  <si>
    <t>Škrob kukuřičný bez lepku 200g</t>
  </si>
  <si>
    <t>Těstoviny špecle chlazené 1,5kg</t>
  </si>
  <si>
    <t>Toustový chléb 500g</t>
  </si>
  <si>
    <t>AMARETTO-VENICE-LIKER-21-700-ML-PHA-1</t>
  </si>
  <si>
    <t>ARASIDY-PRAZENE-SOLENE-1KG-PHA-1</t>
  </si>
  <si>
    <t>AROMA-RUM-38-ML-PHA-1</t>
  </si>
  <si>
    <t>AROMA-VANILKA-DR-OETKER-38-ML-PHA-1</t>
  </si>
  <si>
    <t>BAMBUSOVE-VYHONKY-540G-PHA-1</t>
  </si>
  <si>
    <t>BULGUR-PSENICNY-500G-PHA-1</t>
  </si>
  <si>
    <t>CIBULKA-SMAZENA-SUSENA-1KG-PHA-1</t>
  </si>
  <si>
    <t>CORN-FLAKES-1KG-PHA-1</t>
  </si>
  <si>
    <t>CUKR-HB-1KG-PHA-1</t>
  </si>
  <si>
    <t>CUKR-KRUPICE-1KG-PHA-1</t>
  </si>
  <si>
    <t>CUKR-KRYSTAL-1KG-PHA-1</t>
  </si>
  <si>
    <t>CUKR-MOUCKA-1KG-PHA-1</t>
  </si>
  <si>
    <t>CUKR-PORCE-PYRAMIDKY-500X4G-PHA-1</t>
  </si>
  <si>
    <t>CUKR-TRTINOVY-1KG-PHA-1</t>
  </si>
  <si>
    <t>CUKR-TRTINOVY-PORCE-PYRAMIDKY-500X4G-PHA-1</t>
  </si>
  <si>
    <t>CUKR-VANILINOVY-70X20G-PHA-1</t>
  </si>
  <si>
    <t>COKOLADA-HORKA-MIN-70-90G-PHA-1</t>
  </si>
  <si>
    <t>COKOLADA-MLECNA-90G-PHA-1</t>
  </si>
  <si>
    <t>DROZDI-SUSENE-50X10G-PHA-1</t>
  </si>
  <si>
    <t>DYNOVY-OLEJ-250ML-PHA-1</t>
  </si>
  <si>
    <t>DZEM-BORUVKA-PORCE-48X20G-PHA-1</t>
  </si>
  <si>
    <t>DZEM-JAHODA-4KG-PHA-1</t>
  </si>
  <si>
    <t>DZEM-JAHUDKA-PORCE-48X20G-PHA-1</t>
  </si>
  <si>
    <t>DZEM-MERUNKA-4KG-PHA-1</t>
  </si>
  <si>
    <t>DZEM-SMES-4KG-PHA-1</t>
  </si>
  <si>
    <t>DZEM-VISEN-PORCE-48X20G-PHA-1</t>
  </si>
  <si>
    <t>EXOTIC-FOOD-SAMBAL-OELEK-CHILLI-210G-PHA-1</t>
  </si>
  <si>
    <t>FAZOLE-BILE-V-RAJCATOVE-OMACCE-400G-PHA-1</t>
  </si>
  <si>
    <t>FAZOLE-PURPUROVA-PHA-1</t>
  </si>
  <si>
    <t>GRANKO-KAKAOVY-NAPOJ-400G-PHA-1</t>
  </si>
  <si>
    <t>HORCICE-KREMZSKA-400G-PHA-1</t>
  </si>
  <si>
    <t>HORCICE-PLNOTUCNA-400G-PHA-1</t>
  </si>
  <si>
    <t>HORCICE-PLNOTUCNA-950G-1KG-PHA-1</t>
  </si>
  <si>
    <t>HORCICE-PLNOTUCNA-5KG-PHA-1</t>
  </si>
  <si>
    <t>HREBICEK-CELY-15G-PHA-1</t>
  </si>
  <si>
    <t>HUMMUS-200G-PHA-1</t>
  </si>
  <si>
    <t>CHILLI-MLETE-KORENI-25G-PHA-1</t>
  </si>
  <si>
    <t>CHILLI-OMACKA-SLADKA-300ML-PHA-1</t>
  </si>
  <si>
    <t>CHLEBOVY-KVASEK-15G-PHA-1</t>
  </si>
  <si>
    <t>JISKA-SVETLA-1KG-PHA-1</t>
  </si>
  <si>
    <t>JISKA-TMAVA-1KG-PHA-1</t>
  </si>
  <si>
    <t>KAKAO-100G-PHA-1</t>
  </si>
  <si>
    <t>KARI-PASTA-CERVENA-1KG-PHA-1</t>
  </si>
  <si>
    <t>KARI-PASTA-ZELENA-1KG-PHA-1</t>
  </si>
  <si>
    <t>KARI-PASTA-ZLUTA-1KG-PHA-1</t>
  </si>
  <si>
    <t>KECUP-JEMNY-900G-PHA-1</t>
  </si>
  <si>
    <t>KECUP-OSTRY-900G-PHA-1</t>
  </si>
  <si>
    <t>KECUP-PORCOVANY-20G-PHA-1</t>
  </si>
  <si>
    <t>KESU-100G-PHA-1</t>
  </si>
  <si>
    <t>KOKOS-PLATKY-100G-PHA-1</t>
  </si>
  <si>
    <t>KOKOS-STROUHANY-1KG-PHA-1</t>
  </si>
  <si>
    <t>KOKOS-STROUHANY-200G-PHA-1</t>
  </si>
  <si>
    <t>KOSTKY-DO-KNEDLIKU-15KG-PHA-1</t>
  </si>
  <si>
    <t>KREN-160G-PHA-1</t>
  </si>
  <si>
    <t>KREN-PIKANTNI-1KG-PHA-1</t>
  </si>
  <si>
    <t>MAJONEZA-625ML-PHA-1</t>
  </si>
  <si>
    <t>MAJONEZA-1KG-PHA-1</t>
  </si>
  <si>
    <t>MAJONEZA-5KG-PHA-1</t>
  </si>
  <si>
    <t>MAJONEZA-5KG-DLOUHA-TRVANLIVOST-PHA-1</t>
  </si>
  <si>
    <t>MAJONEZA-S-JOGURTEM-PHA-1</t>
  </si>
  <si>
    <t>MAJONEZA-S-JOGURTEM-5KG-PHA-1</t>
  </si>
  <si>
    <t>MAK-MLETY-1KG-PHA-1</t>
  </si>
  <si>
    <t>MAK-MLETY-200G-PHA-1</t>
  </si>
  <si>
    <t>MAK-MODRY-3KG-PHA-1</t>
  </si>
  <si>
    <t>MED-KVETOVY-LESNI-1KG-PHA-1</t>
  </si>
  <si>
    <t>MED-KVETOVY-LESNI-500G-PHA-1</t>
  </si>
  <si>
    <t>MED-PORCE-48X15G-PHA-1</t>
  </si>
  <si>
    <t>MOUKA-HLADKA-PHA-1</t>
  </si>
  <si>
    <t>MOUKA-HRUBA-PHA-1</t>
  </si>
  <si>
    <t>MOUKA-KRUPICE-HRUBA-PHA-1</t>
  </si>
  <si>
    <t>MOUKA-POLOHRUBA-PHA-1</t>
  </si>
  <si>
    <t>MUSLI-CHOCOLATE-BAL-2KG-PHA-1</t>
  </si>
  <si>
    <t>MUSLI-JAHODA-BAL-2KG-PHA-1</t>
  </si>
  <si>
    <t>MUSLI-JAHODY-MANDLE-700G-PHA-1</t>
  </si>
  <si>
    <t>MUSLI-LESNI-OVOCE-700G-PHA-1</t>
  </si>
  <si>
    <t>MUSLI-MED-A-ORECHY-750G-PHA-1</t>
  </si>
  <si>
    <t>NUTTELA-PORCE-120X15G-PHA-1</t>
  </si>
  <si>
    <t>OBILNE-POLSTARKY-S-NAPLNI-S-COKOLADOVOU-PRICHUTI-600G-PHA-1</t>
  </si>
  <si>
    <t>OBILNE-POLSTARKY-S-NAPLNI-S-MLECNE-PRICHUTI-600G-PHA-1</t>
  </si>
  <si>
    <t>OCET-BALSAMICO-1L-PHA-1</t>
  </si>
  <si>
    <t>OCET-BALSAMICO-KREM-500ML-PHA-1</t>
  </si>
  <si>
    <t>OCET-KVASNY-LIHOVY-8-1L-PHA-1</t>
  </si>
  <si>
    <t>OCET-RYZOVY-250ML-PHA-1</t>
  </si>
  <si>
    <t>OCET-VINNY-BILY-1L-PHA-1</t>
  </si>
  <si>
    <t>OLEJ-FRITOVACI-10L-PHA-1</t>
  </si>
  <si>
    <t>OLEJ-OLIVOVY-1L-PHA-1</t>
  </si>
  <si>
    <t>OLEJ-REPKOVY-10L-PHA-1</t>
  </si>
  <si>
    <t>OLEJ-REPKOVY-1L-PHA-1</t>
  </si>
  <si>
    <t>OLEJ-REPKOVY-SPREY-250ML-PHA-1</t>
  </si>
  <si>
    <t>OLEJ-SLUNECNICOVY-10L-PHA-1</t>
  </si>
  <si>
    <t>OLEJ-SLUNECNICOVY-1L-PHA-1</t>
  </si>
  <si>
    <t>OLIVOVY-BAZALKOVY-OLEJ-250ML-PHA-1</t>
  </si>
  <si>
    <t>OLIVOVY-CITRÓNOVY-OLEJ-250ML-PHA-1</t>
  </si>
  <si>
    <t>OLIVOVY-CESNEKOVY-OLEJ-250ML-PHA-1</t>
  </si>
  <si>
    <t>OLIVOVY-CHILLI-OLEJ-250ML-PHA-1</t>
  </si>
  <si>
    <t>OLIVOVY-LANYZOVY-OLEJ-250ML-PHA-1</t>
  </si>
  <si>
    <t>OLIVY-CERNE-BEZ-PECKY-180G-PHA-1</t>
  </si>
  <si>
    <t>OLIVY-CERNE-CELE-900G-PHA-1</t>
  </si>
  <si>
    <t>OLIVY-CERNE-KRAJENE-900G-PHA-1</t>
  </si>
  <si>
    <t>OLIVY-ZELENE-BEZ-PECKY-195G-PHA-1</t>
  </si>
  <si>
    <t>OLIVY-ZELENE-CELE-900G-PHA-1</t>
  </si>
  <si>
    <t>OLIVY-ZELENE-KRAJENE-900G-PHA-1</t>
  </si>
  <si>
    <t>OMACKA-DRESSING-JOGURTOVY-1L-PHA-1</t>
  </si>
  <si>
    <t>OMACKA-DRESSING-AMERICKY-1L-PHA-1</t>
  </si>
  <si>
    <t>OMACKA-DRESSING-BYLINKOVY-1L-PHA-1</t>
  </si>
  <si>
    <t>OMACKA-DRESSING-CAESAR-1L-PHA-1</t>
  </si>
  <si>
    <t>OMACKA-DRESSING-CESNEKOVY-1L-PHA-1</t>
  </si>
  <si>
    <t>OMACKA-DRESSING-FRANCOUZSKY-1L-PHA-1</t>
  </si>
  <si>
    <t>OMACKA-DRESSING-MED-A-HORCICE-1L-PHA-1</t>
  </si>
  <si>
    <t>OMACKA-DRESSING-TISIC-OSTROVU-1L-PHA-1</t>
  </si>
  <si>
    <t>OMACKA-BARBECUE-ORIGINAL-1-814KG-PHA-1</t>
  </si>
  <si>
    <t>OMACKA-BURGER-OMACKA-ORIGINAL-930G-PHA-1</t>
  </si>
  <si>
    <t>ORIGINAL-RUM-37-5-1-L-PHA-1</t>
  </si>
  <si>
    <t>PERNIK-NA-STROUHANI-125G-PHA-1</t>
  </si>
  <si>
    <t>PESTO-BAZALKOVE-340G-PHA-1</t>
  </si>
  <si>
    <t>PESTO-BAZALKOVE-330G-PHA-1</t>
  </si>
  <si>
    <t>PESTO-BYLINKOVE-ZAHRADNI-340G-PHA-1</t>
  </si>
  <si>
    <t>PFANNER-JABLECNY-OCET-1L-PHA-1</t>
  </si>
  <si>
    <t>PISTACIE-250G-PHA-1</t>
  </si>
  <si>
    <t>PISKOTY-ITALSKE-500G-PHA-1</t>
  </si>
  <si>
    <t>PISKOTY-OKROUHLE-500G-PHA-1</t>
  </si>
  <si>
    <t>PIVO-CERNE-PLECHOVKA-500ML-PHA-1</t>
  </si>
  <si>
    <t>PIZZA-OMACKA-S-BYLINKAMI-2-5KG-PHA-1</t>
  </si>
  <si>
    <t>POLEVKOVE-KORENI-1L-PHA-1</t>
  </si>
  <si>
    <t>POLEVKOVE-KORENI-3L-PHA-1</t>
  </si>
  <si>
    <t>POLEVKOVE-KORENI-MALE-BALENI-160ML-PHA-1</t>
  </si>
  <si>
    <t>POVIDLA-SVESTKOVA-S-JABLKY-1KG-PHA-1</t>
  </si>
  <si>
    <t>POVIDLA-SVESTKOVA-SLAZENA-4KG-PHA-1</t>
  </si>
  <si>
    <t>PRASEK-DO-PECIVA-40X12-13G-PHA-1</t>
  </si>
  <si>
    <t>PUDING-COKOLADOVY-35X40G-PHA-1</t>
  </si>
  <si>
    <t>PUDING-KAKAOVY-1KG-PHA-1</t>
  </si>
  <si>
    <t>PUDING-VANILKOVY-1KG-PHA-1</t>
  </si>
  <si>
    <t>PUDING-VANILKOVY-35X40G-PHA-1</t>
  </si>
  <si>
    <t>QUINOA-CERVENA-250G-PHA-1</t>
  </si>
  <si>
    <t>RAJCATA-KRAJENA-LOUPANA-400G-PHA-1</t>
  </si>
  <si>
    <t>RAJCATA-SUSENA-V-OLIVOVEM-OLEJI-290G-PHA-1</t>
  </si>
  <si>
    <t>RAJCATOVE-PYRE-190G-PHA-1</t>
  </si>
  <si>
    <t>ROZINKY-SUSENE-100G-PHA-1</t>
  </si>
  <si>
    <t>ROZINKY-SUSENE-1KG-PHA-1</t>
  </si>
  <si>
    <t>RYZE-BASMATI-DLOUHOZRNA-1KG-PHA-1</t>
  </si>
  <si>
    <t>RYZE-NA-SUSHI-900G-PHA-1</t>
  </si>
  <si>
    <t>SAMBAL-OELEK-210G-PHA-1</t>
  </si>
  <si>
    <t>SEZAMOVY-OLEJ-1-89L-PHA-1</t>
  </si>
  <si>
    <t>SIRUP-10L-MALINA-BEZ-LEPKU-A-LAKTOZY-PHA-1</t>
  </si>
  <si>
    <t>SIRUP-10L-LESNI-SMES-BEZ-LEPKU-A-LAKTOZY-PHA-1</t>
  </si>
  <si>
    <t>SIRUP-10L-POMERANC-BEZ-LEPKU-A-LAKTOZY-PHA-1</t>
  </si>
  <si>
    <t>SIRUP-CITRON-0-7L-BEZ-LEPKU-A-LAKTOZY-PHA-1</t>
  </si>
  <si>
    <t>SIRUP-JAHODA-0-7L-BEZ-LEPKU-A-LAKTOZY-PHA-1</t>
  </si>
  <si>
    <t>SIRUP-LESNI-SMES-0-7L-BEZ-LEPKU-A-LAKTOZY-PHA-1</t>
  </si>
  <si>
    <t>SIRUP-MULTIVITAMIN-0-7L-BEZ-LEPKU-A-LAKTOZY-PHA-1</t>
  </si>
  <si>
    <t>SKORICE-CELA-MALE-BALENI-19G-PHA-1</t>
  </si>
  <si>
    <t>SOJOVA-OMACKA-160ML-PHA-1</t>
  </si>
  <si>
    <t>SOJOVA-OMACKA-1L-PHA-1</t>
  </si>
  <si>
    <t>SOJOVE-KOSTKY-90G-PHA-1</t>
  </si>
  <si>
    <t>SOLAMYL-1-KG-PHA-1</t>
  </si>
  <si>
    <t>SOLAMYL-200G-PHA-1</t>
  </si>
  <si>
    <t>STROUHANKA-0-5KG-PHA-1</t>
  </si>
  <si>
    <t>STROUHANKA-5-KG-PHA-1</t>
  </si>
  <si>
    <t>STROUHANKA-KUKURICNA-CORN-FLAKES-BEZ-LEPKU-1KG-PHA-1</t>
  </si>
  <si>
    <t>STROUHANKA-KUKURICNA-S-LUPINKY-200G-PHA-1</t>
  </si>
  <si>
    <t>SUL-JEDLA-S-JODEM-1KG-PHA-1</t>
  </si>
  <si>
    <t>SUL-KAMENNA-1KG-PHA-1</t>
  </si>
  <si>
    <t>SUL-MORSKA-HRUBA-1KG-PHA-1</t>
  </si>
  <si>
    <t>SKROB-KUKURICNY-BEZ-LEPKU-200G-PHA-1</t>
  </si>
  <si>
    <t>TATARSKA-OMACKA-1KG-PHA-1</t>
  </si>
  <si>
    <t>TATARSKA-OMACKA-100X20G-JEDNOPORCOVA-PHA-1</t>
  </si>
  <si>
    <t>TATARSKA-OMACKA-50X30G-JEDNOPORCOVA-PHA-1</t>
  </si>
  <si>
    <t>TATARSKA-OMACKA-5KG-PHA-1</t>
  </si>
  <si>
    <t>TATARSKA-OMACKA-5KG-DLOUHA-TRVANLIVOST-PHA-1</t>
  </si>
  <si>
    <t>TESTOVINY-FETTUCHINE-500G-PHA-1</t>
  </si>
  <si>
    <t>TESTOVINY-FLEKY-500G-PHA-1</t>
  </si>
  <si>
    <t>TESTOVINY-FLEKY-5KG-PHA-1</t>
  </si>
  <si>
    <t>TESTOVINY-SPECLE-CHLAZENE-1-5KG-PHA-1</t>
  </si>
  <si>
    <t>TOUSTOVY-CHLEB-500G-PHA-1</t>
  </si>
  <si>
    <t>TYMIAN-10X5G-PHA-1</t>
  </si>
  <si>
    <t>VINO-BILE-1L-PHA-1</t>
  </si>
  <si>
    <t>VINO-CERVENE-1L-PHA-1</t>
  </si>
  <si>
    <t>WORCESTROVA-OMACKA-160ML-PHA-1</t>
  </si>
  <si>
    <t>WORCESTROVA-OMACKA-1L-PHA-1</t>
  </si>
  <si>
    <t>Název (navrhované balení se může lišit v rozsahu 5%)</t>
  </si>
  <si>
    <t>z celozrnné pšenice</t>
  </si>
  <si>
    <t>Aroma rum 38 ml</t>
  </si>
  <si>
    <t>Aroma vanilka Dr. Oetker  38 ml</t>
  </si>
  <si>
    <t>Bulgur pšeničný 500g</t>
  </si>
  <si>
    <t>Cukr HB 4g</t>
  </si>
  <si>
    <t>Cukr krupice 1kg</t>
  </si>
  <si>
    <t>Cukr krystal 1kg</t>
  </si>
  <si>
    <t>Cukr moučka 1kg</t>
  </si>
  <si>
    <t>Cukr porce pyramidky 4g</t>
  </si>
  <si>
    <t>bal 4kg</t>
  </si>
  <si>
    <t>Cukr třtinový porce pyramidky 4g</t>
  </si>
  <si>
    <t>bal 2kg</t>
  </si>
  <si>
    <t>1,4kg</t>
  </si>
  <si>
    <t>Cukr vanilínový 20g</t>
  </si>
  <si>
    <t>Čokoláda hořká min 70% 90g</t>
  </si>
  <si>
    <t>Čokoláda mléčná 90g</t>
  </si>
  <si>
    <t>Droždí sušené 10g</t>
  </si>
  <si>
    <t>Džem borůvka porce 20g</t>
  </si>
  <si>
    <t>Džem jahůdka porce 20g</t>
  </si>
  <si>
    <t>Džem višeň porce 20g</t>
  </si>
  <si>
    <t>Fazole bílé v rajčatové omáčce 400g</t>
  </si>
  <si>
    <t>Fazole purpurová 450g</t>
  </si>
  <si>
    <t>Med porce 15g</t>
  </si>
  <si>
    <t>Nuttela porce 15g</t>
  </si>
  <si>
    <t>Jablečný ocet 0,5l</t>
  </si>
  <si>
    <t>Prášek do pečiva 12-13g</t>
  </si>
  <si>
    <t>Puding čokoládový 40g</t>
  </si>
  <si>
    <t>Strouhanka VEGAN 0,5kg</t>
  </si>
  <si>
    <t>Strouhanka VEGAN 5 kg</t>
  </si>
  <si>
    <t>pšeničná mouka min 87%, bez alergenu vejce</t>
  </si>
  <si>
    <t>Tatarská omáčka 20g jednoporcová</t>
  </si>
  <si>
    <t>Tatarská omáčka 30g jednoporcová</t>
  </si>
  <si>
    <t>Tymián 5g</t>
  </si>
  <si>
    <t>Cena za jedno balení (jak se bude objednávat)</t>
  </si>
  <si>
    <t>Předpokládané množství</t>
  </si>
  <si>
    <t>Mořská řasa Nori pražená 280g</t>
  </si>
  <si>
    <t>kalibr 28g/ks, bez lepku a laktozy, typ řasy Nori Porphyra</t>
  </si>
  <si>
    <t>Makronky 36x10g</t>
  </si>
  <si>
    <t>kalibr 10g, výběr různých barev a druhů v jednom balení</t>
  </si>
  <si>
    <t>Cavi-art černý 100g</t>
  </si>
  <si>
    <t>bez cukru, lepku a laktozy, výrobek z mořských řas</t>
  </si>
  <si>
    <t>Mandle pražené solené 80g</t>
  </si>
  <si>
    <t>Čokoláda bílá</t>
  </si>
  <si>
    <t>Čokoláda hořká min 72%</t>
  </si>
  <si>
    <t>Čokoládové čočky bílá čokoláda 2,5kg</t>
  </si>
  <si>
    <t>Čokoládové čočky hořká čokoláda 2,5kg</t>
  </si>
  <si>
    <t>Čokoláda do fontány hořká 2kg</t>
  </si>
  <si>
    <t>Čokoláda do fontány mléčná 2kg</t>
  </si>
  <si>
    <t>Čokoláda do fontány bílá 2kg</t>
  </si>
  <si>
    <t>Potravinářský kulér 1l</t>
  </si>
  <si>
    <t>Kokosový olej 1l</t>
  </si>
  <si>
    <t>Olej ve spreji česnek 0,25l</t>
  </si>
  <si>
    <t>Bezlepkový celozrnný krájený chléb 4x85g</t>
  </si>
  <si>
    <t>4x85g</t>
  </si>
  <si>
    <t>ks</t>
  </si>
  <si>
    <t>Bezlepkový krájený chléb 4x75g</t>
  </si>
  <si>
    <t>Chléb Fit slunečnicový balený 500g</t>
  </si>
  <si>
    <t>Bezlepkové medové kuličky 235g</t>
  </si>
  <si>
    <t>235g</t>
  </si>
  <si>
    <t>Tortilla špenátová 6x75g</t>
  </si>
  <si>
    <t>kalibr 75g</t>
  </si>
  <si>
    <t>Tortilla rajčata 6x75g</t>
  </si>
  <si>
    <t>Meruňky sušené 1kg</t>
  </si>
  <si>
    <t>Klikva proslazená 0,5kg</t>
  </si>
  <si>
    <t>Brusinka proslazená 1kg</t>
  </si>
  <si>
    <t>celá</t>
  </si>
  <si>
    <t>Švestky sušené 1kg</t>
  </si>
  <si>
    <t>bez pecek</t>
  </si>
  <si>
    <t>Tempeh BIO smažený 0,21kg</t>
  </si>
  <si>
    <t>Tempeh BIO uzený 0,19kg</t>
  </si>
  <si>
    <t>Tempeh marinovaný 0,2kg</t>
  </si>
  <si>
    <t>Vaječný žloutek 1kg</t>
  </si>
  <si>
    <t>Kachní foie gras 90g</t>
  </si>
  <si>
    <t>Tuňák vegan 120g</t>
  </si>
  <si>
    <t>Sladká omáčka na kuře chilli, pikantní 4,3l</t>
  </si>
  <si>
    <t>neemulgovaná</t>
  </si>
  <si>
    <t>Ajvar 700g</t>
  </si>
  <si>
    <t>Arašidové máslo jemné 350g</t>
  </si>
  <si>
    <t>Hořčice dijonská original 800ml</t>
  </si>
  <si>
    <t>hořčice dijonského typu bez lepku</t>
  </si>
  <si>
    <t>Hořčice medová 950g</t>
  </si>
  <si>
    <t>Hořčice hrubozrnná 950g</t>
  </si>
  <si>
    <t>bez lepku a laktozy, se slunečnicovým olejem a bílým vínem</t>
  </si>
  <si>
    <t>Kešu jádra pražené neslolené 1kg</t>
  </si>
  <si>
    <t>Vlašské ořechy jádra 1kg</t>
  </si>
  <si>
    <t>Lískové ořecha jádra 1kg</t>
  </si>
  <si>
    <t>Pistácie loupané 500g</t>
  </si>
  <si>
    <t>Slunečnice loupaná 100g</t>
  </si>
  <si>
    <t>Tykev jádra loupaná 500g</t>
  </si>
  <si>
    <t>Chia semínka 250g</t>
  </si>
  <si>
    <t>Brusinková pomazánka 760g</t>
  </si>
  <si>
    <t>min 46% brusinky, příloha k hotovým pokrmům</t>
  </si>
  <si>
    <t>Spirálové koláče se sýrem FETA 500g</t>
  </si>
  <si>
    <t>špenát, Feta, extra panenský olivový olej</t>
  </si>
  <si>
    <t>Loniki burek špenát 50x100g</t>
  </si>
  <si>
    <t>Kolekce minidezertů 290g</t>
  </si>
  <si>
    <t>MORSKA-RASA-NORI-PRAZENA-280G-PHA</t>
  </si>
  <si>
    <t>MAKRONKY-36X10G-PHA</t>
  </si>
  <si>
    <t>CAVI-ART-CERNY-100G-PHA</t>
  </si>
  <si>
    <t>MANDLE-PRAZENE-SOLENE-80G-PHA</t>
  </si>
  <si>
    <t>COKOLADA-BILA-PHA</t>
  </si>
  <si>
    <t>COKOLADA-HORKA-MIN-72-PHA</t>
  </si>
  <si>
    <t>COKOLADOVE-COCKY-BILA-COKOLADA-2-5KG-PHA</t>
  </si>
  <si>
    <t>COKOLADOVE-COCKY-HORKA-COKOLADA-2-5KG-PHA</t>
  </si>
  <si>
    <t>COKOLADA-DO-FONTANY-HORKA-2KG-PHA</t>
  </si>
  <si>
    <t>COKOLADA-DO-FONTANY-MLECNA-2KG-PHA</t>
  </si>
  <si>
    <t>COKOLADA-DO-FONTANY-BILA-2KG-PHA</t>
  </si>
  <si>
    <t>COKOLADA-DO-FONTANY-HORKA-72-2KG-PHA</t>
  </si>
  <si>
    <t>POTRAVINARSKY-KULER-1L-PHA</t>
  </si>
  <si>
    <t>KOKOSOVY-OLEJ-1L-PHA</t>
  </si>
  <si>
    <t>OLEJ-VE-SPREJI-CESNEK-0-25L-PHA</t>
  </si>
  <si>
    <t>BEZLEPKOVY-CELOZRNNY-KRAJENY-CHLEB-4X85G-PHA</t>
  </si>
  <si>
    <t>BEZLEPKOVY-KRAJENY-CHLEB-4X75G-PHA</t>
  </si>
  <si>
    <t>CHLEB-FIT-SLUNECNICOVY-BALENY-500G-PHA</t>
  </si>
  <si>
    <t>BEZLEPKOVE-MEDOVE-KULICKY-235G-PHA</t>
  </si>
  <si>
    <t>TORTILLA-SPENATOVA-6X75G-PHA</t>
  </si>
  <si>
    <t>TORTILLA-RAJCATA-6X75G-PHA</t>
  </si>
  <si>
    <t>MERUNKY-SUSENE-1KG-PHA</t>
  </si>
  <si>
    <t>KLIKVA-PROSLAZENA-0-5KG-PHA</t>
  </si>
  <si>
    <t>BRUSINKA-PROSLAZENA-1KG-PHA</t>
  </si>
  <si>
    <t>SVESTKY-SUSENE-1KG-PHA</t>
  </si>
  <si>
    <t>TEMPEH-BIO-SMAZENY-0-21KG-PHA</t>
  </si>
  <si>
    <t>TEMPEH-BIO-UZENY-0-19KG-PHA</t>
  </si>
  <si>
    <t>TEMPEH-MARINOVANY-0-2KG-PHA</t>
  </si>
  <si>
    <t>TATRA-SALKO-397G-PHA</t>
  </si>
  <si>
    <t>ROSTLINNY-BESAMEL-0-5L-PHA</t>
  </si>
  <si>
    <t>VAJECNY-ZLOUTEK-1KG-PHA</t>
  </si>
  <si>
    <t>KACHNI-FOIE-GRAS-90G-PHA</t>
  </si>
  <si>
    <t>TUNAK-VEGAN-120G-PHA</t>
  </si>
  <si>
    <t>SLADKA-OMACKA-NA-KURE-CHILLI-PIKANTNI-4-3L-PHA</t>
  </si>
  <si>
    <t>AJVAR-700G-PHA</t>
  </si>
  <si>
    <t>ARASIDOVE-MASLO-JEMNE-350G-PHA</t>
  </si>
  <si>
    <t>HORCICE-DIJONSKA-ORIGINAL-800ML-PHA</t>
  </si>
  <si>
    <t>HORCICE-MEDOVA-950G-PHA</t>
  </si>
  <si>
    <t>HORCICE-HRUBOZRNNA-950G-PHA</t>
  </si>
  <si>
    <t>KESU-JADRA-PRAZENE-NESLOLENE-1KG-PHA</t>
  </si>
  <si>
    <t>VLASSKE-ORECHY-JADRA-1KG-PHA</t>
  </si>
  <si>
    <t>LISKOVE-ORECHA-JADRA-1KG-PHA</t>
  </si>
  <si>
    <t>PISTACIE-LOUPANE-500G-PHA</t>
  </si>
  <si>
    <t>SLUNECNICE-LOUPANA-100G-PHA</t>
  </si>
  <si>
    <t>TYKEV-JADRA-LOUPANA-500G-PHA</t>
  </si>
  <si>
    <t>CHIA-SEMINKA-250G-PHA</t>
  </si>
  <si>
    <t>BRUSINKOVA-POMAZANKA-760G-PHA</t>
  </si>
  <si>
    <t>SPIRALOVE-KOLACE-SE-SYREM-FETA-500G-PHA</t>
  </si>
  <si>
    <t>LONIKI-BUREK-SPENAT-50X100G-PHA</t>
  </si>
  <si>
    <t>KOLEKCE-MINIDEZERTU-290G-PHA</t>
  </si>
  <si>
    <t>min 30%</t>
  </si>
  <si>
    <t>min 50%</t>
  </si>
  <si>
    <t>min 72%</t>
  </si>
  <si>
    <t>Čokoláda do fontány hořká min  72% 2kg</t>
  </si>
  <si>
    <t>rafinovaný</t>
  </si>
  <si>
    <t>2x42,5g</t>
  </si>
  <si>
    <t>Zahuštěné slazené mléko</t>
  </si>
  <si>
    <t>Bezlepkové, značka KLASA, obsah tuku min 8%, mléčná sušina min 20%</t>
  </si>
  <si>
    <t>BIO, certifikace VEGAN</t>
  </si>
  <si>
    <t>Rostlinný bešamel 0,5l VEGAN</t>
  </si>
  <si>
    <t>melanž bez lepku cukru a laktozy</t>
  </si>
  <si>
    <t>kolekce minilátků kalibr 90g, sterilované</t>
  </si>
  <si>
    <t>hotový veganský pokrm, bez lepku</t>
  </si>
  <si>
    <t>0,35kg</t>
  </si>
  <si>
    <t>minidezerty v počtu min 7druhů v kartonu, trvanlivé</t>
  </si>
  <si>
    <t>Smeta - fix</t>
  </si>
  <si>
    <t>ztužovač šlehačky 10g, prášku, modoofikovaný bramborový škrob</t>
  </si>
  <si>
    <t>dezertní omáčka s čokoládovou příchutí, odtučněný kakaový prášek, slazené kondenzované mléko</t>
  </si>
  <si>
    <t>Topping tmavá čokoláda 1kg</t>
  </si>
  <si>
    <t>Topping jahoda 1kg</t>
  </si>
  <si>
    <t>dezertní omáčka s jahodovou příchutí, jahody min 22%, kyselina citronová</t>
  </si>
  <si>
    <t>OB AMARETTO 21% 0,7l _ 1.0x</t>
  </si>
  <si>
    <t>ARO PRAŽ.SOLENÉ 1kg ARAŠÍDY 1.0x</t>
  </si>
  <si>
    <t>DR.OETKER AROMA RUM 38ml _ 6.0x</t>
  </si>
  <si>
    <t>DR.OETKER AROMA VANILKA 38ml _ 6.0x</t>
  </si>
  <si>
    <t>EF BAMBUS VÝHONKY NUDLIČKY 540 _ 1.0x</t>
  </si>
  <si>
    <t>G.M.BULGUR 500G _ 7.0x</t>
  </si>
  <si>
    <t>TRENDMAX RESTOVANÁ CIBULE 1kg _ 1.0x</t>
  </si>
  <si>
    <t>FL CORN FLAKES 1kg _ 1.0x</t>
  </si>
  <si>
    <t>VRBÁTKY CUKR PORCOVANÝ 1000X4G  ^ _ 1.0x</t>
  </si>
  <si>
    <t>ARO CUKR KRUPICE 1kg _ 10.0x</t>
  </si>
  <si>
    <t>ARO CUKR KRYSTAL 1kg _ 10.0x</t>
  </si>
  <si>
    <t>ARO CUKR MOUČKA 1kg _ 10.0x</t>
  </si>
  <si>
    <t>RIOBA CUKR PORCE PYRAM.500X4g _ 1.0x</t>
  </si>
  <si>
    <t>RIOBA TŘ. CUKR DARK DEMERARA 1 _ 1.0x</t>
  </si>
  <si>
    <t>RIOBA CUKR  TŘ.  PYRAM.500X4g _ 1.0x</t>
  </si>
  <si>
    <t>VANILINOVÝ CUKR 20G _ 70.0x</t>
  </si>
  <si>
    <t>ORION Hořká Čokoláda 90g _ 22.0x</t>
  </si>
  <si>
    <t>MILKA BUBBLY MILK 90g _ 14.0x</t>
  </si>
  <si>
    <t>FL DROŽDÍ SUŠENÉ 10g _ 50.0x</t>
  </si>
  <si>
    <t>NaturFarm dýňový olej 250ml _ 1.0x</t>
  </si>
  <si>
    <t>RIOBA DŽEM 48x20g BORŮVKA 1.0x</t>
  </si>
  <si>
    <t>HAMÉ DŽEM 4kg JAHŮDKA 1.0x</t>
  </si>
  <si>
    <t>RIOBA DŽEM 48x20g JAHODA 1.0x</t>
  </si>
  <si>
    <t>HAMÉ DŽEM 4kg MERUŇKA 1.0x</t>
  </si>
  <si>
    <t>HAMÉ OVOCNÁ SMĚS 4kg            &amp; _ 1.0x</t>
  </si>
  <si>
    <t>RIOBA DŽEM 48x20g VIŠEŇ 1.0x</t>
  </si>
  <si>
    <t>EF SAMB.OELEK PASTA CHILLI 210G &amp; _ 1.0x</t>
  </si>
  <si>
    <t>ARO FAZOLE BÍLÉ RAJČ.OM.400g _ 6.0x</t>
  </si>
  <si>
    <t>ARO FAZOLE BAREVNÁ 450G _ 6.0x</t>
  </si>
  <si>
    <t>GRANKO COCOA ORIGINAL 400g _ 1.0x</t>
  </si>
  <si>
    <t>ARO HOŘČICE 400g KREMŽSKÁ@ 16.0x</t>
  </si>
  <si>
    <t>ARO HOŘČICE 400g PLNOTUČNÁ@ 16.0x</t>
  </si>
  <si>
    <t>ARO HOŘČICE 950G PLNOTUČNÁ 1.0x</t>
  </si>
  <si>
    <t>ARO HOŘČICE PLNOTUČNÁ 5kg _ 1.0x</t>
  </si>
  <si>
    <t>NADIR HŘEBÍČEK CELÝ 15G _ 5.0x</t>
  </si>
  <si>
    <t>HUMMUS CIZRN.POMAZÁN.200G _ 1.0x</t>
  </si>
  <si>
    <t>KOT.CHILLI PAPR. MLETÁ 25G _ 5.0x</t>
  </si>
  <si>
    <t>J-LEK CHILLI OMÁČKA 300ML SLADKÁ 1.0x</t>
  </si>
  <si>
    <t>DR. OETKER ŽITNÝ KVÁSEK 15g _ 1.0x</t>
  </si>
  <si>
    <t>KNORR JÍŠKA 1kg SVĚTLÁ 1.0x</t>
  </si>
  <si>
    <t>KNORR JÍŠKA 1kg TMAVÁ 1.0x</t>
  </si>
  <si>
    <t>FL KAKAO 100g _ 12.0x</t>
  </si>
  <si>
    <t>COCK KARI PASTA 1KG ČERVENÁ 1.0x</t>
  </si>
  <si>
    <t>COCK KARI PASTA 1KG ZELENÁ 1.0x</t>
  </si>
  <si>
    <t>COCK KARI PASTA 1kg ŽLUTÁ 1.0x</t>
  </si>
  <si>
    <t>FL KEČUP JEMNÝ 900g _ 1.0x</t>
  </si>
  <si>
    <t>FL KEČUP OSTRÝ 900g _ 1.0x</t>
  </si>
  <si>
    <t>MC KEČUP 20g _ 100.0x</t>
  </si>
  <si>
    <t>KEŠU JÁDRA 100g _ 1.0x</t>
  </si>
  <si>
    <t>MC KOKOSOVÉ PLÁTKY 100g _ 1.0x</t>
  </si>
  <si>
    <t>MC KOKOS STROUHANÝ 1kg _ 1.0x</t>
  </si>
  <si>
    <t>ARO KOKOS STROUHANÝ 200g _ 1.0x</t>
  </si>
  <si>
    <t>PENAM KOSTKY DO KNEDLÍKŮ 15kg _ 1.0x</t>
  </si>
  <si>
    <t>KŘEN STROUH. OSTRÝ CZ 165ml/60g _ 1.0x</t>
  </si>
  <si>
    <t>HOFFMANN KŘEN 1000g PIKANTNÍ 1.0x</t>
  </si>
  <si>
    <t>HELLMANN´S MAJONÉZA 625ml _ 1.0x</t>
  </si>
  <si>
    <t>MC MAJONÉZA 1kg _ 1.0x</t>
  </si>
  <si>
    <t>MC MAJONÉZA 70% OLEJE 5kg _ 1.0x</t>
  </si>
  <si>
    <t>HELLMANN´S SALÁT OMÁČKA 405ml _ 1.0x</t>
  </si>
  <si>
    <t>HELLMANN'S YOFRESH 5L _ 1.0x</t>
  </si>
  <si>
    <t>MÁK MLETÝ 100%  CZ 1kg _ 1.0x</t>
  </si>
  <si>
    <t>MÁK MLETÝ 100% CZ 200g _ 5.0x</t>
  </si>
  <si>
    <t>MÁK MODRÝ FOLIE CZ 3kg _ 1.0x</t>
  </si>
  <si>
    <t>BIHOPHAR MED 1kg LESNÍ 1.0x</t>
  </si>
  <si>
    <t>MEDOKOMERC MED 500G KVĚTOVÝ 4.0x</t>
  </si>
  <si>
    <t>MEDOKOMERC MED 48x15g K.PORCE@ 1.0x</t>
  </si>
  <si>
    <t>ARO MOUKA PŠEN.1kg HLADKÁ 10.0x</t>
  </si>
  <si>
    <t>ARO MOUKA PŠEN.1kg HRUBÁ 10.0x</t>
  </si>
  <si>
    <t>PŠENIČNÁ KRUP. HRUBÁ 1KG _ 10.0x</t>
  </si>
  <si>
    <t>ARO MOUKA 1kg POLOHRUBÁ 10.0x</t>
  </si>
  <si>
    <t>BONAV. MUSL.SYP.3 DRUH.ČOK.2kg _ 1.0x</t>
  </si>
  <si>
    <t>BONAV.MÜSLI ZAPÉK. 2kg S JAHODA. 1.0x</t>
  </si>
  <si>
    <t>BONAV.MÜSLI JAH./Mandl. 700g _ 1.0x</t>
  </si>
  <si>
    <t>BONAV.MÜSLI 700G LESNÍ OVOCE 1.0x</t>
  </si>
  <si>
    <t>BONAV.MÜSLI 750G MED A OŘECHY 1.0x</t>
  </si>
  <si>
    <t>NUTELLA 15g _ 120.0x</t>
  </si>
  <si>
    <t>BONAVITA JENÍKŮV LUP 600G ČOKOL. 1.0x</t>
  </si>
  <si>
    <t>BONAVITA JENÍKŮV LUP 600G MLÉČNÝ 1.0x</t>
  </si>
  <si>
    <t>MC BALSAMICO MODENA 1L _ 1.0x</t>
  </si>
  <si>
    <t>MC BALSAMICO MODENA 500ML _ 1.0x</t>
  </si>
  <si>
    <t>ARO OCET 8% 1L,PET _ 6.0x</t>
  </si>
  <si>
    <t>F.W.T. RÝŽOVÝ OCET NA SUSHI 250M&amp; _ 1.0x</t>
  </si>
  <si>
    <t>De Nigris VINNÝ OCET 1L BÍLÝ 1.0x</t>
  </si>
  <si>
    <t>METRO CHEF FRITOVACÍ CZ 10 L P _ 1.0x</t>
  </si>
  <si>
    <t>ARO OLIVOVÝ OLEJ EV 1l _ 1.0x</t>
  </si>
  <si>
    <t>ARO ŘEPKOVÝ OLEJ 10L _ 1.0x</t>
  </si>
  <si>
    <t>ARO ŘEPKOVÝ OLEJ 1L PET _ 12.0x</t>
  </si>
  <si>
    <t>FABIO ŘEPKOVÝ OLEJ SPREJ 250ml _ 1.0x</t>
  </si>
  <si>
    <t>ARO SLUNEČNICOVÝ OLEJ 10 L PET _ 1.0x</t>
  </si>
  <si>
    <t>ARO SLUNEČNICOVÝ OLEJ 1 L PET _ 1.0x</t>
  </si>
  <si>
    <t>MC OLIVOVÝ OLEJ OIL 250ml BAZALKA 1.0x</t>
  </si>
  <si>
    <t>MC OLIVOVÝ OLEJ OIL 250ml CITRON 1.0x</t>
  </si>
  <si>
    <t>MC OLIVOVÝ OLEJ OIL 250ml ČESNEK 1.0x</t>
  </si>
  <si>
    <t>MC OLIVOVÝ OLEJ OIL 250ml CHILLI 1.0x</t>
  </si>
  <si>
    <t>SPERONI OL.OLEJ 250ML LANÝŽ 1.0x</t>
  </si>
  <si>
    <t>GIANA ČERNÉ OLIVY 180g BEZ PECKY 6.0x</t>
  </si>
  <si>
    <t>ARO OLIVY 900g ČERNÉ 1.0x</t>
  </si>
  <si>
    <t>ARO OLIVY 900g ČERNÉ KRÁJENÉ 1.0x</t>
  </si>
  <si>
    <t>GIANA OLIVY ZEL.195g B.PECKY 6.0x</t>
  </si>
  <si>
    <t>ARO OLIVY ZEL. BEZ PECKY 900g _ 1.0x</t>
  </si>
  <si>
    <t>ARO OLIVY ZEL. KRÁJENÉ 900g _ 1.0x</t>
  </si>
  <si>
    <t>SPAK DRESSING 1L JOGURTOVÝ 1.0x</t>
  </si>
  <si>
    <t>SPAK DRESSING 1L AMERICKÝ 1.0x</t>
  </si>
  <si>
    <t>SPAK DRESSING 1L BYLINKOVÝ 1.0x</t>
  </si>
  <si>
    <t>HELLMANN'S DRES. 1L CAESAR 1.0x</t>
  </si>
  <si>
    <t>SPAK DRESSING 1L ČESNEKOVÝ 1.0x</t>
  </si>
  <si>
    <t>SPAK DRESSING 1L FRANCOUZSKÝ 1.0x</t>
  </si>
  <si>
    <t>HELLMANN'S DRES. 1L MED-HOŘČICE 1.0x</t>
  </si>
  <si>
    <t>SPAK DRESSING 1L 1000 OSTROVŮ 1.0x</t>
  </si>
  <si>
    <t>MISSISSIPPI BBQ 1814g ORIGINAL 1.0x</t>
  </si>
  <si>
    <t>MISSISSIPPI BURGER 930g ORIGIN _ 1.0x</t>
  </si>
  <si>
    <t>BOŽKOV ORIGINAL 37,5%1L _ 1.0x</t>
  </si>
  <si>
    <t>PERNÍK NA STROUHÁNÍ 125G _ 10.0x</t>
  </si>
  <si>
    <t>KNORR PRIMERBA 340G BAZALKA 1.0x</t>
  </si>
  <si>
    <t>PESTO CON BASILICO GENOVESE 330G _ 1.0x</t>
  </si>
  <si>
    <t>KNORR PRIMERBA 340G ZAHR.BYLINKY 1.0x</t>
  </si>
  <si>
    <t>MC JABLEČNÝ OCET 500ML _ 1.0x</t>
  </si>
  <si>
    <t>MC PISTÁCIE LOUP. NAT. IR 250g _ 1.0x</t>
  </si>
  <si>
    <t>FL ITALSKÉ PIŠKOTY 500g _ 12.0x</t>
  </si>
  <si>
    <t>ARO DĚTSKÉ PIŠKOTY 500g _ 1.0x</t>
  </si>
  <si>
    <t>KOZEL 0,5L PL ČERNÝ _ 24.0x</t>
  </si>
  <si>
    <t>MC OMÁČKA PIZZA BYLINK 2,5kg P _ 1.0x</t>
  </si>
  <si>
    <t>ARO POLÉVKOVÉ KOŘENÍ 1L _ 1.0x</t>
  </si>
  <si>
    <t>VITANA KLASIK 3L                ^ _ 1.0x</t>
  </si>
  <si>
    <t>MAGGI KOŘENÍ 160ml _ 20.0x</t>
  </si>
  <si>
    <t>NOVA POVIDLA ŠVESTKY/JABLKA 1kg &amp; _ 1.0x</t>
  </si>
  <si>
    <t>MC ŠVESTKOVÁ POVIDLA 4kg _ 1.0x</t>
  </si>
  <si>
    <t>FL KYPŘÍC.PRÁŠ.DO PEČ.13g _ 40.0x</t>
  </si>
  <si>
    <t>FL PUDING KAKAOVÝ 40g _ 35.0x</t>
  </si>
  <si>
    <t>ARO PUDING KAKAOVÝ 1kg _ 1.0x</t>
  </si>
  <si>
    <t>ARO PUDING VANILKOVÝ 1kg _ 1.0x</t>
  </si>
  <si>
    <t>FL PUDING VANILKA 37g _ 35.0x</t>
  </si>
  <si>
    <t>G.M.QUINOA 250G ČERVENÁ 1.0x</t>
  </si>
  <si>
    <t>ARO RAJČATA KRÁJ.LOUP. 400g _ 6.0x</t>
  </si>
  <si>
    <t>CANNONE SUŠ.RAJČ.V OL.OLEJI 290G&amp; _ 1.0x</t>
  </si>
  <si>
    <t>OTMA RAJČ. PYRÉ 190G _ 12.0x</t>
  </si>
  <si>
    <t>ARO ROZINKY SUŠENÉ 100g _ 1.0x</t>
  </si>
  <si>
    <t>ARO ROZINKY SUŠENÉ ÍRÁN 1kg _ 1.0x</t>
  </si>
  <si>
    <t>MC BASMATI RÝŽE 1kg _ 1.0x</t>
  </si>
  <si>
    <t>RHEE CHUN SUSHI RÝŽE 907g _ 1.0x</t>
  </si>
  <si>
    <t>L.K.K. SEZAMOVÝ OLEJ 1.89kg _ 1.0x</t>
  </si>
  <si>
    <t>JUPÍ SIRUP 10L MALINA 1.0x</t>
  </si>
  <si>
    <t>JUPÍ SIRUP 10L LESNÍ SMĚS 1.0x</t>
  </si>
  <si>
    <t>JUPÍ SIRUP 10L POMERANČ 1.0x</t>
  </si>
  <si>
    <t>JUPÍ SIRUP 0,7L CITRON 6.0x</t>
  </si>
  <si>
    <t>JUPÍ SIRUP 0,7L JAHODA 6.0x</t>
  </si>
  <si>
    <t>JUPÍ SIRUP 0,7L LESNÍ SMĚS 6.0x</t>
  </si>
  <si>
    <t>JUPÍ SIRUP 0,7L MULTIVITAMÍN 6.0x</t>
  </si>
  <si>
    <t>AVOKÁDO SKOŘICE CELÁ 19g (3KS) _ 5.0x</t>
  </si>
  <si>
    <t>VITANA SÓJ.OMÁ.160ML _ 20.0x</t>
  </si>
  <si>
    <t>ARO SÓJOVÁ OMÁČKA 1l _ 1.0x</t>
  </si>
  <si>
    <t>SÓJOVÉ KOSTKY 90g _ 1.0x</t>
  </si>
  <si>
    <t>NATURA SOLAMYL 1kg _ 1.0x</t>
  </si>
  <si>
    <t>DR.OET.SOLAMYL BEZLEP.200G _ 6.0x</t>
  </si>
  <si>
    <t>PENAM STROU.Z PEČIVA 500G _ 10.0x</t>
  </si>
  <si>
    <t>PENAM STROUHANKA Z PEČIVA 5kg _ 1.0x</t>
  </si>
  <si>
    <t>STROUHANKA KUKUŘIČNÁ 1kg CORN F. 1.0x</t>
  </si>
  <si>
    <t>PANKO STROUHANKA 200g _ 1.0x</t>
  </si>
  <si>
    <t>SOLSAN MOŘSKÁ SŮL 1kg S JÓDEM 1.0x</t>
  </si>
  <si>
    <t>SOLNÉ MLÝNY SŮL KAMEN.1kg _ 12.0x</t>
  </si>
  <si>
    <t>SOLSAN MOŘSKÁ SŮL 1kg HRUBOZR. 1.0x</t>
  </si>
  <si>
    <t>DR.OET.GUSTIN BEZLEP. 200G _ 6.0x</t>
  </si>
  <si>
    <t>MC TATARSKÁ OMÁČKA 1kg _ 1.0x</t>
  </si>
  <si>
    <t>MC TATARSKÁ OMÁČKA 100x20ml _ 1.0x</t>
  </si>
  <si>
    <t>SPAK TATARSKÁ OMÁČKA 30G _ 50.0x</t>
  </si>
  <si>
    <t>MC TATARSKÁ OMÁČKA 5kg _ 1.0x</t>
  </si>
  <si>
    <t>GRAGNANO FETTUCCINE  500G       &amp; _ 1.0x</t>
  </si>
  <si>
    <t>ARO FLEKY BEZVAJEČNÉ 500G _ 6.0x</t>
  </si>
  <si>
    <t>ARO FLEKY bezv. 5kg _ 1.0x</t>
  </si>
  <si>
    <t>MC ŠPECLE VAJEČNÉ 1,5kg _ 1.0x</t>
  </si>
  <si>
    <t>MC TOUSTOVÝ CHLÉB SVĚTLÝ 500g _ 1.0x</t>
  </si>
  <si>
    <t>NADIR TYMIÁN 10g _ 5.0x</t>
  </si>
  <si>
    <t>PŮV.SKLEPMISTR b1L BÍLÝ 6.0x</t>
  </si>
  <si>
    <t>VÍNO MIKULOV c1L SVATOVAV. 6.0x</t>
  </si>
  <si>
    <t>VITANA WORCESTER 160ml _ 20.0x</t>
  </si>
  <si>
    <t>ARO WORCESTEROVÁ OMÁČKA 1L _ 1.0x</t>
  </si>
  <si>
    <t>P.R.B. MOŘSKÁ ŘASA 28G _ 1.0x</t>
  </si>
  <si>
    <t>MC MACARONS 36X10G _ 1.0x</t>
  </si>
  <si>
    <t>JM CAVI-ART 100G ČERNÝ 1.0x</t>
  </si>
  <si>
    <t>ARO PRAŽ.SOLENÉ 80G MANDLE 12.0x</t>
  </si>
  <si>
    <t>MC ČOKOLÁDA 1kg BÍLÁ 1.0x</t>
  </si>
  <si>
    <t>MC ČOKOLÁDA 1kg TMAVÁ 72% 1.0x</t>
  </si>
  <si>
    <t>MC ČOKO.ČOČKY BÍLÁ 30% 2,5kg _ 1.0x</t>
  </si>
  <si>
    <t>MC ČOKO.ČOČKY HOŘKÁ 50% 2,5kg _ 1.0x</t>
  </si>
  <si>
    <t>ČOKOLÁDA DO FONTÁNY 2kg HOŘKÁ 1.0x</t>
  </si>
  <si>
    <t>ČOKOLÁDA DO FONTÁNY 2kg MLÉČNÁ 1.0x</t>
  </si>
  <si>
    <t>ČOKOLÁDA DO FONTÁNY 2kg BÍLÁ 1.0x</t>
  </si>
  <si>
    <t>ČOKOLÁDA DO FONTÁNY 2kg HOŘKÁ72% 1.0x</t>
  </si>
  <si>
    <t>KÜPER POTRAVINÁŘSKÝ KULÉR 1L    &amp; _ 1.0x</t>
  </si>
  <si>
    <t>GIANA KOKOS.OLEJ RAFINOVAN.1l _ 1.0x</t>
  </si>
  <si>
    <t>FABIO OLEJ SPREJ ČESNEK 250ml _ 1.0x</t>
  </si>
  <si>
    <t>NF CHLÉB BEZLEP.CELOZRN.BK 85G _ 4.0x</t>
  </si>
  <si>
    <t>NF CELOZRN.BEZL.CHLÉB BK 2X42,5G _ 1.0x</t>
  </si>
  <si>
    <t>CHLÉB FIT BK 500G SLUNEČNICOVÝ 1.0x</t>
  </si>
  <si>
    <t>MARLENKA KULIČKY 235G BEZL.MEDOV 1.0x</t>
  </si>
  <si>
    <t>TORTILLA 10" SPINACH 6X75G _ 1.0x</t>
  </si>
  <si>
    <t>TORTILLA 10" TOMATO 6X75g _ 10.0x</t>
  </si>
  <si>
    <t>ARO MERUŇKY SUŠENÉ TR 2-8 1kg _ 1.0x</t>
  </si>
  <si>
    <t>MC KLIKVA PROSLAZENÁ 500g _ 1.0x</t>
  </si>
  <si>
    <t>ARO KLIKVA PROSLAZENÁ CELÁ 1kg _ 1.0x</t>
  </si>
  <si>
    <t>ARO ŠVESTKY SUŠ.BEZ PEC. 1kg _ 1.0x</t>
  </si>
  <si>
    <t>SUNFOOD BIO TEMPEH SMAŽENÝ 210G _ 1.0x</t>
  </si>
  <si>
    <t>SUNFOOD BIO TEMPEH UZENÝ 190G _ 1.0x</t>
  </si>
  <si>
    <t>TEMPEH 200g MARINOVANÝ _ 1.0x</t>
  </si>
  <si>
    <t>VEGGIE BURGER (2ks) 150g _ 1.0x</t>
  </si>
  <si>
    <t>SALKO 397g _ 20.0x</t>
  </si>
  <si>
    <t>HOPLÁ BIO ROSTL.BEŠAMEL 500ml _ 1.0x</t>
  </si>
  <si>
    <t>VAJEČNÝ ŽLOUTEK 1kg _ 1.0x</t>
  </si>
  <si>
    <t>Kachní terina 90g _ 1.0x</t>
  </si>
  <si>
    <t>POMAZÁNKA 120G TUŇÁKOVÁ 3.0x</t>
  </si>
  <si>
    <t>FL.G.SLAD.CHILLI OM.KUŘE 4,3L   &amp; _ 1.0x</t>
  </si>
  <si>
    <t>ADY AJVAR JEMNÝ 700g _ 1.0x</t>
  </si>
  <si>
    <t>ARAŠÍDOVÝ KRÉM 350g _ 1.0x</t>
  </si>
  <si>
    <t>MAILLE HOŘČICE 800ML ORIG. DIJON 1.0x</t>
  </si>
  <si>
    <t>MC HOŘČICE MEDOVÁ 950g _ 1.0x</t>
  </si>
  <si>
    <t>MC HOŘČICE HRUBOZRNNÁ 950g _ 1.0x</t>
  </si>
  <si>
    <t>ARO KEŠU JÁDRA PRAŽ. NESOL. 1kg _ 1.0x</t>
  </si>
  <si>
    <t>ARO VLAŠSKÉ OŘECHY HU FOL. 1kg _ 1.0x</t>
  </si>
  <si>
    <t>ARO LÍSK.OŘECH.JÁD.11-13 GE 1kg _ 1.0x</t>
  </si>
  <si>
    <t>MC PISTÁCIE LOUPANÉ IR 500g S _ 1.0x</t>
  </si>
  <si>
    <t>ARO SLUNEČNICE LOUPANÁ 100g _ 1.0x</t>
  </si>
  <si>
    <t>MC TYKEV JÁDRA LOUPANÁ 500g _ 1.0x</t>
  </si>
  <si>
    <t>MC CHIA SEMÍNKA SÁČEK 250g _ 1.0x</t>
  </si>
  <si>
    <t>ARO BRUSINKY 760g _ 1.0x</t>
  </si>
  <si>
    <t>FILO SPIRÁLY FETA A ŠPENÁT 500 _ 1.0x</t>
  </si>
  <si>
    <t>BUREK FETA SÝR 50X100g _ 1.0x</t>
  </si>
  <si>
    <t>MINIDEZERTY 290G _ 1.0x</t>
  </si>
  <si>
    <t>DR.OETKER SMETA-FIX 10G _ 36.0x</t>
  </si>
  <si>
    <t>MC TOPPING 1kg TMAV.ČOKOLÁDA 1.0x</t>
  </si>
  <si>
    <t>MC TOPPING 1kg JAHODA 1.0x</t>
  </si>
  <si>
    <t>Tempeh burger 150g</t>
  </si>
  <si>
    <t>TEMPEH-BURGER-150G-PHA</t>
  </si>
  <si>
    <t>DR-OETKER-SMETA-FIX-10G-PHA</t>
  </si>
  <si>
    <t>TOPPING-TMAVA-COKOLADA-1KG-PHA</t>
  </si>
  <si>
    <t>TOPPING-JAHODA-1KG-PHA</t>
  </si>
  <si>
    <t>Sloupec7</t>
  </si>
  <si>
    <t>AMARETTO-VENICE-LIKER-21-700-ML-HK-1</t>
  </si>
  <si>
    <t>ARASIDY-PRAZENE-SOLENE-1KG-HK-1</t>
  </si>
  <si>
    <t>AROMA-RUM-38-ML-HK-1</t>
  </si>
  <si>
    <t>AROMA-VANILKA-DR-OETKER-38-ML-HK-1</t>
  </si>
  <si>
    <t>BAMBUSOVE-VYHONKY-540G-HK-1</t>
  </si>
  <si>
    <t>BULGUR-PSENICNY-500G-HK-1</t>
  </si>
  <si>
    <t>CIBULKA-SMAZENA-SUSENA-1KG-HK-1</t>
  </si>
  <si>
    <t>CORN-FLAKES-1KG-HK-1</t>
  </si>
  <si>
    <t>CUKR-HB-1KG-HK-1</t>
  </si>
  <si>
    <t>CUKR-KRUPICE-1KG-HK-1</t>
  </si>
  <si>
    <t>CUKR-KRYSTAL-1KG-HK-1</t>
  </si>
  <si>
    <t>CUKR-MOUCKA-1KG-HK-1</t>
  </si>
  <si>
    <t>CUKR-PORCE-PYRAMIDKY-500X4G-HK-1</t>
  </si>
  <si>
    <t>CUKR-TRTINOVY-1KG-HK-1</t>
  </si>
  <si>
    <t>CUKR-TRTINOVY-PORCE-PYRAMIDKY-500X4G-HK-1</t>
  </si>
  <si>
    <t>CUKR-VANILINOVY-70X20G-HK-1</t>
  </si>
  <si>
    <t>COKOLADA-HORKA-MIN-70-90G-HK-1</t>
  </si>
  <si>
    <t>COKOLADA-MLECNA-90G-HK-1</t>
  </si>
  <si>
    <t>DROZDI-SUSENE-50X10G-HK-1</t>
  </si>
  <si>
    <t>DYNOVY-OLEJ-250ML-HK-1</t>
  </si>
  <si>
    <t>DZEM-BORUVKA-PORCE-48X20G-HK-1</t>
  </si>
  <si>
    <t>DZEM-JAHODA-4KG-HK-1</t>
  </si>
  <si>
    <t>DZEM-JAHUDKA-PORCE-48X20G-HK-1</t>
  </si>
  <si>
    <t>DZEM-MERUNKA-4KG-HK-1</t>
  </si>
  <si>
    <t>DZEM-SMES-4KG-HK-1</t>
  </si>
  <si>
    <t>DZEM-VISEN-PORCE-48X20G-HK-1</t>
  </si>
  <si>
    <t>EXOTIC-FOOD-SAMBAL-OELEK-CHILLI-210G-HK-1</t>
  </si>
  <si>
    <t>FAZOLE-BILE-V-RAJCATOVE-OMACCE-400G-HK-1</t>
  </si>
  <si>
    <t>FAZOLE-PURPUROVA-HK-1</t>
  </si>
  <si>
    <t>GRANKO-KAKAOVY-NAPOJ-400G-HK-1</t>
  </si>
  <si>
    <t>HORCICE-KREMZSKA-400G-HK-1</t>
  </si>
  <si>
    <t>HORCICE-PLNOTUCNA-400G-HK-1</t>
  </si>
  <si>
    <t>HORCICE-PLNOTUCNA-950G-1KG-HK-1</t>
  </si>
  <si>
    <t>HORCICE-PLNOTUCNA-5KG-HK-1</t>
  </si>
  <si>
    <t>HREBICEK-CELY-15G-HK-1</t>
  </si>
  <si>
    <t>HUMMUS-200G-HK-1</t>
  </si>
  <si>
    <t>CHILLI-MLETE-KORENI-25G-HK-1</t>
  </si>
  <si>
    <t>CHILLI-OMACKA-SLADKA-300ML-HK-1</t>
  </si>
  <si>
    <t>CHLEBOVY-KVASEK-15G-HK-1</t>
  </si>
  <si>
    <t>JISKA-SVETLA-1KG-HK-1</t>
  </si>
  <si>
    <t>JISKA-TMAVA-1KG-HK-1</t>
  </si>
  <si>
    <t>KAKAO-100G-HK-1</t>
  </si>
  <si>
    <t>KARI-PASTA-CERVENA-1KG-HK-1</t>
  </si>
  <si>
    <t>KARI-PASTA-ZELENA-1KG-HK-1</t>
  </si>
  <si>
    <t>KARI-PASTA-ZLUTA-1KG-HK-1</t>
  </si>
  <si>
    <t>KECUP-JEMNY-900G-HK-1</t>
  </si>
  <si>
    <t>KECUP-OSTRY-900G-HK-1</t>
  </si>
  <si>
    <t>KECUP-PORCOVANY-20G-HK-1</t>
  </si>
  <si>
    <t>KESU-100G-HK-1</t>
  </si>
  <si>
    <t>KOKOS-PLATKY-100G-HK-1</t>
  </si>
  <si>
    <t>KOKOS-STROUHANY-1KG-HK-1</t>
  </si>
  <si>
    <t>KOKOS-STROUHANY-200G-HK-1</t>
  </si>
  <si>
    <t>KOSTKY-DO-KNEDLIKU-15KG-HK-1</t>
  </si>
  <si>
    <t>KREN-160G-HK-1</t>
  </si>
  <si>
    <t>KREN-PIKANTNI-1KG-HK-1</t>
  </si>
  <si>
    <t>MAJONEZA-625ML-HK-1</t>
  </si>
  <si>
    <t>MAJONEZA-1KG-HK-1</t>
  </si>
  <si>
    <t>MAJONEZA-5KG-HK-1</t>
  </si>
  <si>
    <t>MAJONEZA-5KG-DLOUHA-TRVANLIVOST-HK-1</t>
  </si>
  <si>
    <t>MAJONEZA-S-JOGURTEM-HK-1</t>
  </si>
  <si>
    <t>MAJONEZA-S-JOGURTEM-5KG-HK-1</t>
  </si>
  <si>
    <t>MAK-MLETY-1KG-HK-1</t>
  </si>
  <si>
    <t>MAK-MLETY-200G-HK-1</t>
  </si>
  <si>
    <t>MAK-MODRY-3KG-HK-1</t>
  </si>
  <si>
    <t>MED-KVETOVY-LESNI-1KG-HK-1</t>
  </si>
  <si>
    <t>MED-KVETOVY-LESNI-500G-HK-1</t>
  </si>
  <si>
    <t>MED-PORCE-48X15G-HK-1</t>
  </si>
  <si>
    <t>MOUKA-HLADKA-HK-1</t>
  </si>
  <si>
    <t>MOUKA-HRUBA-HK-1</t>
  </si>
  <si>
    <t>MOUKA-KRUPICE-HRUBA-HK-1</t>
  </si>
  <si>
    <t>MOUKA-POLOHRUBA-HK-1</t>
  </si>
  <si>
    <t>MUSLI-CHOCOLATE-BAL-2KG-HK-1</t>
  </si>
  <si>
    <t>MUSLI-JAHODA-BAL-2KG-HK-1</t>
  </si>
  <si>
    <t>MUSLI-JAHODY-MANDLE-700G-HK-1</t>
  </si>
  <si>
    <t>MUSLI-LESNI-OVOCE-700G-HK-1</t>
  </si>
  <si>
    <t>MUSLI-MED-A-ORECHY-750G-HK-1</t>
  </si>
  <si>
    <t>NUTTELA-PORCE-120X15G-HK-1</t>
  </si>
  <si>
    <t>OBILNE-POLSTARKY-S-NAPLNI-S-COKOLADOVOU-PRICHUTI-600G-HK-1</t>
  </si>
  <si>
    <t>OBILNE-POLSTARKY-S-NAPLNI-S-MLECNE-PRICHUTI-600G-HK-1</t>
  </si>
  <si>
    <t>OCET-BALSAMICO-1L-HK-1</t>
  </si>
  <si>
    <t>OCET-BALSAMICO-KREM-500ML-HK-1</t>
  </si>
  <si>
    <t>OCET-KVASNY-LIHOVY-8-1L-HK-1</t>
  </si>
  <si>
    <t>OCET-RYZOVY-250ML-HK-1</t>
  </si>
  <si>
    <t>OCET-VINNY-BILY-1L-HK-1</t>
  </si>
  <si>
    <t>OLEJ-FRITOVACI-10L-HK-1</t>
  </si>
  <si>
    <t>OLEJ-OLIVOVY-1L-HK-1</t>
  </si>
  <si>
    <t>OLEJ-REPKOVY-10L-HK-1</t>
  </si>
  <si>
    <t>OLEJ-REPKOVY-1L-HK-1</t>
  </si>
  <si>
    <t>OLEJ-REPKOVY-SPREY-250ML-HK-1</t>
  </si>
  <si>
    <t>OLEJ-SLUNECNICOVY-10L-HK-1</t>
  </si>
  <si>
    <t>OLEJ-SLUNECNICOVY-1L-HK-1</t>
  </si>
  <si>
    <t>OLIVOVY-BAZALKOVY-OLEJ-250ML-HK-1</t>
  </si>
  <si>
    <t>OLIVOVY-CITRÓNOVY-OLEJ-250ML-HK-1</t>
  </si>
  <si>
    <t>OLIVOVY-CESNEKOVY-OLEJ-250ML-HK-1</t>
  </si>
  <si>
    <t>OLIVOVY-CHILLI-OLEJ-250ML-HK-1</t>
  </si>
  <si>
    <t>OLIVOVY-LANYZOVY-OLEJ-250ML-HK-1</t>
  </si>
  <si>
    <t>OLIVY-CERNE-BEZ-PECKY-180G-HK-1</t>
  </si>
  <si>
    <t>OLIVY-CERNE-CELE-900G-HK-1</t>
  </si>
  <si>
    <t>OLIVY-CERNE-KRAJENE-900G-HK-1</t>
  </si>
  <si>
    <t>OLIVY-ZELENE-BEZ-PECKY-195G-HK-1</t>
  </si>
  <si>
    <t>OLIVY-ZELENE-CELE-900G-HK-1</t>
  </si>
  <si>
    <t>OLIVY-ZELENE-KRAJENE-900G-HK-1</t>
  </si>
  <si>
    <t>OMACKA-DRESSING-JOGURTOVY-1L-HK-1</t>
  </si>
  <si>
    <t>OMACKA-DRESSING-AMERICKY-1L-HK-1</t>
  </si>
  <si>
    <t>OMACKA-DRESSING-BYLINKOVY-1L-HK-1</t>
  </si>
  <si>
    <t>OMACKA-DRESSING-CAESAR-1L-HK-1</t>
  </si>
  <si>
    <t>OMACKA-DRESSING-CESNEKOVY-1L-HK-1</t>
  </si>
  <si>
    <t>OMACKA-DRESSING-FRANCOUZSKY-1L-HK-1</t>
  </si>
  <si>
    <t>OMACKA-DRESSING-MED-A-HORCICE-1L-HK-1</t>
  </si>
  <si>
    <t>OMACKA-DRESSING-TISIC-OSTROVU-1L-HK-1</t>
  </si>
  <si>
    <t>OMACKA-BARBECUE-ORIGINAL-1-814KG-HK-1</t>
  </si>
  <si>
    <t>OMACKA-BURGER-OMACKA-ORIGINAL-930G-HK-1</t>
  </si>
  <si>
    <t>ORIGINAL-RUM-37-5-1-L-HK-1</t>
  </si>
  <si>
    <t>PERNIK-NA-STROUHANI-125G-HK-1</t>
  </si>
  <si>
    <t>PESTO-BAZALKOVE-340G-HK-1</t>
  </si>
  <si>
    <t>PESTO-BAZALKOVE-330G-HK-1</t>
  </si>
  <si>
    <t>PESTO-BYLINKOVE-ZAHRADNI-340G-HK-1</t>
  </si>
  <si>
    <t>PFANNER-JABLECNY-OCET-1L-HK-1</t>
  </si>
  <si>
    <t>PISTACIE-250G-HK-1</t>
  </si>
  <si>
    <t>PISKOTY-ITALSKE-500G-HK-1</t>
  </si>
  <si>
    <t>PISKOTY-OKROUHLE-500G-HK-1</t>
  </si>
  <si>
    <t>PIVO-CERNE-PLECHOVKA-500ML-HK-1</t>
  </si>
  <si>
    <t>PIZZA-OMACKA-S-BYLINKAMI-2-5KG-HK-1</t>
  </si>
  <si>
    <t>POLEVKOVE-KORENI-1L-HK-1</t>
  </si>
  <si>
    <t>POLEVKOVE-KORENI-3L-HK-1</t>
  </si>
  <si>
    <t>POLEVKOVE-KORENI-MALE-BALENI-160ML-HK-1</t>
  </si>
  <si>
    <t>POVIDLA-SVESTKOVA-S-JABLKY-1KG-HK-1</t>
  </si>
  <si>
    <t>POVIDLA-SVESTKOVA-SLAZENA-4KG-HK-1</t>
  </si>
  <si>
    <t>PRASEK-DO-PECIVA-40X12-13G-HK-1</t>
  </si>
  <si>
    <t>PUDING-COKOLADOVY-35X40G-HK-1</t>
  </si>
  <si>
    <t>PUDING-KAKAOVY-1KG-HK-1</t>
  </si>
  <si>
    <t>PUDING-VANILKOVY-1KG-HK-1</t>
  </si>
  <si>
    <t>PUDING-VANILKOVY-35X40G-HK-1</t>
  </si>
  <si>
    <t>QUINOA-CERVENA-250G-HK-1</t>
  </si>
  <si>
    <t>RAJCATA-KRAJENA-LOUPANA-400G-HK-1</t>
  </si>
  <si>
    <t>RAJCATA-SUSENA-V-OLIVOVEM-OLEJI-290G-HK-1</t>
  </si>
  <si>
    <t>RAJCATOVE-PYRE-190G-HK-1</t>
  </si>
  <si>
    <t>ROZINKY-SUSENE-100G-HK-1</t>
  </si>
  <si>
    <t>ROZINKY-SUSENE-1KG-HK-1</t>
  </si>
  <si>
    <t>RYZE-BASMATI-DLOUHOZRNA-1KG-HK-1</t>
  </si>
  <si>
    <t>RYZE-NA-SUSHI-900G-HK-1</t>
  </si>
  <si>
    <t>SAMBAL-OELEK-210G-HK-1</t>
  </si>
  <si>
    <t>SEZAMOVY-OLEJ-1-89L-HK-1</t>
  </si>
  <si>
    <t>SIRUP-10L-MALINA-BEZ-LEPKU-A-LAKTOZY-HK-1</t>
  </si>
  <si>
    <t>SIRUP-10L-LESNI-SMES-BEZ-LEPKU-A-LAKTOZY-HK-1</t>
  </si>
  <si>
    <t>SIRUP-10L-POMERANC-BEZ-LEPKU-A-LAKTOZY-HK-1</t>
  </si>
  <si>
    <t>SIRUP-CITRON-0-7L-BEZ-LEPKU-A-LAKTOZY-HK-1</t>
  </si>
  <si>
    <t>SIRUP-JAHODA-0-7L-BEZ-LEPKU-A-LAKTOZY-HK-1</t>
  </si>
  <si>
    <t>SIRUP-LESNI-SMES-0-7L-BEZ-LEPKU-A-LAKTOZY-HK-1</t>
  </si>
  <si>
    <t>SIRUP-MULTIVITAMIN-0-7L-BEZ-LEPKU-A-LAKTOZY-HK-1</t>
  </si>
  <si>
    <t>SKORICE-CELA-MALE-BALENI-19G-HK-1</t>
  </si>
  <si>
    <t>SOJOVA-OMACKA-160ML-HK-1</t>
  </si>
  <si>
    <t>SOJOVA-OMACKA-1L-HK-1</t>
  </si>
  <si>
    <t>SOJOVE-KOSTKY-90G-HK-1</t>
  </si>
  <si>
    <t>SOLAMYL-1-KG-HK-1</t>
  </si>
  <si>
    <t>SOLAMYL-200G-HK-1</t>
  </si>
  <si>
    <t>STROUHANKA-0-5KG-HK-1</t>
  </si>
  <si>
    <t>STROUHANKA-5-KG-HK-1</t>
  </si>
  <si>
    <t>STROUHANKA-KUKURICNA-CORN-FLAKES-BEZ-LEPKU-1KG-HK-1</t>
  </si>
  <si>
    <t>STROUHANKA-KUKURICNA-S-LUPINKY-200G-HK-1</t>
  </si>
  <si>
    <t>SUL-JEDLA-S-JODEM-1KG-HK-1</t>
  </si>
  <si>
    <t>SUL-KAMENNA-1KG-HK-1</t>
  </si>
  <si>
    <t>SUL-MORSKA-HRUBA-1KG-HK-1</t>
  </si>
  <si>
    <t>SKROB-KUKURICNY-BEZ-LEPKU-200G-HK-1</t>
  </si>
  <si>
    <t>TATARSKA-OMACKA-1KG-HK-1</t>
  </si>
  <si>
    <t>TATARSKA-OMACKA-100X20G-JEDNOPORCOVA-HK-1</t>
  </si>
  <si>
    <t>TATARSKA-OMACKA-50X30G-JEDNOPORCOVA-HK-1</t>
  </si>
  <si>
    <t>TATARSKA-OMACKA-5KG-HK-1</t>
  </si>
  <si>
    <t>TATARSKA-OMACKA-5KG-DLOUHA-TRVANLIVOST-HK-1</t>
  </si>
  <si>
    <t>TESTOVINY-FETTUCHINE-500G-HK-1</t>
  </si>
  <si>
    <t>TESTOVINY-FLEKY-500G-HK-1</t>
  </si>
  <si>
    <t>TESTOVINY-FLEKY-5KG-HK-1</t>
  </si>
  <si>
    <t>TESTOVINY-SPECLE-CHLAZENE-1-5KG-HK-1</t>
  </si>
  <si>
    <t>TOUSTOVY-CHLEB-500G-HK-1</t>
  </si>
  <si>
    <t>TYMIAN-10X5G-HK-1</t>
  </si>
  <si>
    <t>VINO-BILE-1L-HK-1</t>
  </si>
  <si>
    <t>VINO-CERVENE-1L-HK-1</t>
  </si>
  <si>
    <t>WORCESTROVA-OMACKA-160ML-HK-1</t>
  </si>
  <si>
    <t>WORCESTROVA-OMACKA-1L-HK-1</t>
  </si>
  <si>
    <t>MORSKA-RASA-NORI-PRAZENA-280G-HK</t>
  </si>
  <si>
    <t>MAKRONKY-36X10G-HK</t>
  </si>
  <si>
    <t>CAVI-ART-CERNY-100G-HK</t>
  </si>
  <si>
    <t>MANDLE-PRAZENE-SOLENE-80G-HK</t>
  </si>
  <si>
    <t>COKOLADA-BILA-HK</t>
  </si>
  <si>
    <t>COKOLADA-HORKA-MIN-72-HK</t>
  </si>
  <si>
    <t>COKOLADOVE-COCKY-BILA-COKOLADA-2-5KG-HK</t>
  </si>
  <si>
    <t>COKOLADOVE-COCKY-HORKA-COKOLADA-2-5KG-HK</t>
  </si>
  <si>
    <t>COKOLADA-DO-FONTANY-HORKA-2KG-HK</t>
  </si>
  <si>
    <t>COKOLADA-DO-FONTANY-MLECNA-2KG-HK</t>
  </si>
  <si>
    <t>COKOLADA-DO-FONTANY-BILA-2KG-HK</t>
  </si>
  <si>
    <t>COKOLADA-DO-FONTANY-HORKA-72-2KG-HK</t>
  </si>
  <si>
    <t>POTRAVINARSKY-KULER-1L-HK</t>
  </si>
  <si>
    <t>KOKOSOVY-OLEJ-1L-HK</t>
  </si>
  <si>
    <t>OLEJ-VE-SPREJI-CESNEK-0-25L-HK</t>
  </si>
  <si>
    <t>BEZLEPKOVY-CELOZRNNY-KRAJENY-CHLEB-4X85G-HK</t>
  </si>
  <si>
    <t>BEZLEPKOVY-KRAJENY-CHLEB-4X75G-HK</t>
  </si>
  <si>
    <t>CHLEB-FIT-SLUNECNICOVY-BALENY-500G-HK</t>
  </si>
  <si>
    <t>BEZLEPKOVE-MEDOVE-KULICKY-235G-HK</t>
  </si>
  <si>
    <t>TORTILLA-SPENATOVA-6X75G-HK</t>
  </si>
  <si>
    <t>TORTILLA-RAJCATA-6X75G-HK</t>
  </si>
  <si>
    <t>MERUNKY-SUSENE-1KG-HK</t>
  </si>
  <si>
    <t>KLIKVA-PROSLAZENA-0-5KG-HK</t>
  </si>
  <si>
    <t>BRUSINKA-PROSLAZENA-1KG-HK</t>
  </si>
  <si>
    <t>SVESTKY-SUSENE-1KG-HK</t>
  </si>
  <si>
    <t>TEMPEH-BIO-SMAZENY-0-21KG-HK</t>
  </si>
  <si>
    <t>TEMPEH-BIO-UZENY-0-19KG-HK</t>
  </si>
  <si>
    <t>TEMPEH-MARINOVANY-0-2KG-HK</t>
  </si>
  <si>
    <t>TEMPEH-BURGER-150G-HK</t>
  </si>
  <si>
    <t>TATRA-SALKO-397G-HK</t>
  </si>
  <si>
    <t>ROSTLINNY-BESAMEL-0-5L-HK</t>
  </si>
  <si>
    <t>VAJECNY-ZLOUTEK-1KG-HK</t>
  </si>
  <si>
    <t>KACHNI-FOIE-GRAS-90G-HK</t>
  </si>
  <si>
    <t>TUNAK-VEGAN-120G-HK</t>
  </si>
  <si>
    <t>SLADKA-OMACKA-NA-KURE-CHILLI-PIKANTNI-4-3L-HK</t>
  </si>
  <si>
    <t>AJVAR-700G-HK</t>
  </si>
  <si>
    <t>ARASIDOVE-MASLO-JEMNE-350G-HK</t>
  </si>
  <si>
    <t>HORCICE-DIJONSKA-ORIGINAL-800ML-HK</t>
  </si>
  <si>
    <t>HORCICE-MEDOVA-950G-HK</t>
  </si>
  <si>
    <t>HORCICE-HRUBOZRNNA-950G-HK</t>
  </si>
  <si>
    <t>KESU-JADRA-PRAZENE-NESLOLENE-1KG-HK</t>
  </si>
  <si>
    <t>VLASSKE-ORECHY-JADRA-1KG-HK</t>
  </si>
  <si>
    <t>LISKOVE-ORECHA-JADRA-1KG-HK</t>
  </si>
  <si>
    <t>PISTACIE-LOUPANE-500G-HK</t>
  </si>
  <si>
    <t>SLUNECNICE-LOUPANA-100G-HK</t>
  </si>
  <si>
    <t>TYKEV-JADRA-LOUPANA-500G-HK</t>
  </si>
  <si>
    <t>CHIA-SEMINKA-250G-HK</t>
  </si>
  <si>
    <t>BRUSINKOVA-POMAZANKA-760G-HK</t>
  </si>
  <si>
    <t>SPIRALOVE-KOLACE-SE-SYREM-FETA-500G-HK</t>
  </si>
  <si>
    <t>LONIKI-BUREK-SPENAT-50X100G-HK</t>
  </si>
  <si>
    <t>KOLEKCE-MINIDEZERTU-290G-HK</t>
  </si>
  <si>
    <t>DR-OETKER-SMETA-FIX-10G-HK</t>
  </si>
  <si>
    <t>TOPPING-TMAVA-COKOLADA-1KG-HK</t>
  </si>
  <si>
    <t>TOPPING-JAHODA-1KG-HK</t>
  </si>
  <si>
    <t>KOLONIAL OSTATNÍ</t>
  </si>
  <si>
    <t>TESTOVINY + RYZE + LUSTENINY + OBILOVINY</t>
  </si>
  <si>
    <t>STERILOVANE</t>
  </si>
  <si>
    <t>BRAMBOROVE-TESTO-25-BRAMBOR-5KG-HK-1</t>
  </si>
  <si>
    <t>BRAMBOROVE-TESTO-25-BRAMBOR-5KG-PHA-1</t>
  </si>
  <si>
    <t>Bramborové těsto 25% brambor 5kg</t>
  </si>
  <si>
    <t>Bramborové vločky sušené min. 25% (sušené brambory 99%)</t>
  </si>
  <si>
    <t>ARO BRAMBOROVÉ TĚSTO 5kg _ 1.0x</t>
  </si>
  <si>
    <t>vyplnit</t>
  </si>
  <si>
    <t>Počet ks v balení</t>
  </si>
  <si>
    <t>Cena za 1 KS zboží</t>
  </si>
  <si>
    <t>číslo produktu v katalogu dodavatele2</t>
  </si>
  <si>
    <t>DPH</t>
  </si>
  <si>
    <t>Spolu s DPH</t>
  </si>
  <si>
    <t>Váha 1 ks zboží (vepište číslo v kg, nebo L, podle MJ)</t>
  </si>
  <si>
    <t>MJ v ks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</si>
</sst>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quot; ks&quot;"/>
  </numFmts>
  <fonts count="16">
    <font>
      <sz val="11"/>
      <color theme="1"/>
      <name val="Calibri"/>
      <family val="2"/>
      <charset val="238"/>
      <scheme val="minor"/>
    </font>
    <font>
      <b/>
      <sz val="1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sz val="11"/>
      <name val="Calibri"/>
      <family val="2"/>
      <charset val="238"/>
      <scheme val="minor"/>
    </font>
    <font>
      <sz val="10"/>
      <name val="Calibri"/>
      <family val="2"/>
      <charset val="238"/>
      <scheme val="minor"/>
    </font>
    <font>
      <b/>
      <sz val="10"/>
      <name val="Calibri"/>
      <family val="2"/>
      <charset val="238"/>
      <scheme val="minor"/>
    </font>
    <font>
      <sz val="10"/>
      <name val="Calibri  "/>
      <charset val="238"/>
    </font>
    <font>
      <b/>
      <sz val="10"/>
      <name val="Calibri  "/>
      <charset val="238"/>
    </font>
    <font>
      <sz val="10"/>
      <color rgb="FF373C41"/>
      <name val="Calibri  "/>
      <charset val="238"/>
    </font>
    <font>
      <sz val="10"/>
      <name val="Calibri  "/>
    </font>
    <font>
      <sz val="11"/>
      <name val="Calibri"/>
      <family val="2"/>
      <charset val="238"/>
      <scheme val="minor"/>
    </font>
    <font>
      <sz val="11"/>
      <color theme="1"/>
      <name val="Calibri"/>
      <family val="2"/>
      <charset val="238"/>
      <scheme val="minor"/>
    </font>
    <font>
      <sz val="11"/>
      <name val="Calibri"/>
      <family val="2"/>
      <charset val="238"/>
      <scheme val="minor"/>
    </font>
    <font>
      <sz val="11"/>
      <name val="Calibri"/>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110">
    <xf numFmtId="0" fontId="0" fillId="0" borderId="0" xfId="0"/>
    <xf numFmtId="0" fontId="2" fillId="0" borderId="1" xfId="0" applyFont="1" applyBorder="1" applyAlignment="1">
      <alignment horizontal="left" vertical="center" wrapText="1"/>
    </xf>
    <xf numFmtId="0" fontId="2" fillId="0" borderId="0" xfId="0" applyFont="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0" fillId="0" borderId="1" xfId="0" applyBorder="1"/>
    <xf numFmtId="0" fontId="2" fillId="0" borderId="0" xfId="0" applyFont="1" applyAlignment="1">
      <alignment vertical="center" wrapText="1"/>
    </xf>
    <xf numFmtId="0" fontId="2" fillId="0" borderId="0" xfId="0" applyFont="1"/>
    <xf numFmtId="0" fontId="10"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 fontId="2" fillId="0" borderId="0" xfId="0" applyNumberFormat="1" applyFont="1" applyAlignment="1">
      <alignment horizontal="center" vertical="center"/>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wrapText="1"/>
    </xf>
    <xf numFmtId="164" fontId="2" fillId="0" borderId="0" xfId="0" applyNumberFormat="1" applyFont="1" applyAlignment="1">
      <alignment horizontal="center" vertical="center" wrapText="1"/>
    </xf>
    <xf numFmtId="164" fontId="2" fillId="0" borderId="0" xfId="0" applyNumberFormat="1" applyFont="1" applyAlignment="1">
      <alignment horizontal="center"/>
    </xf>
    <xf numFmtId="0" fontId="1" fillId="3" borderId="1"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16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2" fontId="2" fillId="0" borderId="0" xfId="0" applyNumberFormat="1" applyFont="1" applyAlignment="1">
      <alignment vertical="center" wrapText="1"/>
    </xf>
    <xf numFmtId="2" fontId="2" fillId="0" borderId="0" xfId="0" applyNumberFormat="1" applyFont="1"/>
    <xf numFmtId="1" fontId="2" fillId="0" borderId="0" xfId="1" applyNumberFormat="1" applyFont="1" applyAlignment="1">
      <alignment horizontal="center" vertical="center"/>
    </xf>
    <xf numFmtId="0" fontId="2" fillId="0" borderId="3" xfId="0" applyFont="1" applyBorder="1" applyAlignment="1">
      <alignment horizontal="left" vertical="center"/>
    </xf>
    <xf numFmtId="0" fontId="1" fillId="3" borderId="3" xfId="0" applyFont="1" applyFill="1" applyBorder="1" applyAlignment="1" applyProtection="1">
      <alignment vertical="center" wrapText="1"/>
      <protection locked="0"/>
    </xf>
    <xf numFmtId="0" fontId="2" fillId="0" borderId="2" xfId="0" applyFont="1" applyBorder="1" applyAlignment="1">
      <alignment horizontal="center" vertical="center"/>
    </xf>
    <xf numFmtId="0" fontId="2" fillId="0" borderId="2" xfId="0" applyFont="1" applyBorder="1" applyAlignment="1">
      <alignment horizontal="left" vertical="center"/>
    </xf>
    <xf numFmtId="164" fontId="2" fillId="3" borderId="2" xfId="0" applyNumberFormat="1" applyFont="1" applyFill="1" applyBorder="1" applyAlignment="1" applyProtection="1">
      <alignment horizontal="center" vertical="center"/>
      <protection locked="0"/>
    </xf>
    <xf numFmtId="164" fontId="2" fillId="0" borderId="2" xfId="0" applyNumberFormat="1" applyFont="1" applyBorder="1" applyAlignment="1">
      <alignment horizontal="center" vertical="center"/>
    </xf>
    <xf numFmtId="0" fontId="2" fillId="3" borderId="2" xfId="0" applyFont="1" applyFill="1" applyBorder="1" applyAlignment="1" applyProtection="1">
      <alignment horizontal="left" vertical="center"/>
      <protection locked="0"/>
    </xf>
    <xf numFmtId="0" fontId="1" fillId="2" borderId="5" xfId="0" applyFont="1" applyFill="1" applyBorder="1" applyAlignment="1">
      <alignment horizontal="center" vertical="center"/>
    </xf>
    <xf numFmtId="0" fontId="2" fillId="0" borderId="6" xfId="0" applyFont="1" applyBorder="1" applyAlignment="1">
      <alignment horizontal="left" vertical="center"/>
    </xf>
    <xf numFmtId="0" fontId="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2" fontId="1" fillId="2" borderId="6"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64" fontId="1" fillId="2" borderId="6" xfId="1" applyNumberFormat="1" applyFont="1" applyFill="1" applyBorder="1" applyAlignment="1">
      <alignment horizontal="center" vertical="center" wrapText="1"/>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 fillId="3" borderId="3" xfId="0" applyFont="1" applyFill="1" applyBorder="1" applyAlignment="1" applyProtection="1">
      <alignment horizontal="left" vertical="center"/>
      <protection locked="0"/>
    </xf>
    <xf numFmtId="0" fontId="14" fillId="0" borderId="1" xfId="0" applyFont="1" applyBorder="1" applyAlignment="1">
      <alignment horizontal="center" vertical="center"/>
    </xf>
    <xf numFmtId="1" fontId="0" fillId="2" borderId="2" xfId="0" applyNumberFormat="1" applyFill="1" applyBorder="1"/>
    <xf numFmtId="0" fontId="14"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center" vertical="center"/>
      <protection locked="0"/>
    </xf>
    <xf numFmtId="14" fontId="6" fillId="3" borderId="1" xfId="0" applyNumberFormat="1" applyFont="1" applyFill="1" applyBorder="1" applyAlignment="1" applyProtection="1">
      <alignment vertical="center" wrapText="1"/>
      <protection locked="0"/>
    </xf>
    <xf numFmtId="0" fontId="1" fillId="2" borderId="9" xfId="0" applyFont="1" applyFill="1" applyBorder="1" applyAlignment="1">
      <alignment horizontal="center" vertical="center"/>
    </xf>
    <xf numFmtId="0" fontId="2" fillId="5" borderId="0" xfId="0" applyFont="1" applyFill="1" applyAlignment="1">
      <alignment horizontal="center" vertical="center" wrapText="1"/>
    </xf>
    <xf numFmtId="0" fontId="2" fillId="6" borderId="0" xfId="0" applyFont="1" applyFill="1" applyAlignment="1">
      <alignment horizontal="center"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1" fontId="2" fillId="4" borderId="0" xfId="0" applyNumberFormat="1" applyFont="1" applyFill="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15" fillId="2" borderId="2" xfId="0" applyFont="1" applyFill="1" applyBorder="1" applyAlignment="1">
      <alignment horizontal="left" vertical="center"/>
    </xf>
    <xf numFmtId="0" fontId="0" fillId="0" borderId="3" xfId="0" applyBorder="1"/>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4" fillId="0" borderId="3" xfId="0" applyNumberFormat="1" applyFont="1" applyBorder="1" applyAlignment="1">
      <alignment horizontal="center" vertical="center"/>
    </xf>
    <xf numFmtId="165" fontId="2" fillId="3" borderId="2" xfId="0" applyNumberFormat="1"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xf>
    <xf numFmtId="164" fontId="2" fillId="0" borderId="2" xfId="1" applyNumberFormat="1" applyFont="1" applyFill="1" applyBorder="1" applyAlignment="1" applyProtection="1">
      <alignment horizontal="center" vertical="center"/>
    </xf>
    <xf numFmtId="0" fontId="1" fillId="2" borderId="12" xfId="0" applyFont="1" applyFill="1" applyBorder="1" applyAlignment="1">
      <alignment horizontal="center" vertical="center" wrapText="1"/>
    </xf>
    <xf numFmtId="0" fontId="2" fillId="3" borderId="2" xfId="0" applyNumberFormat="1" applyFont="1" applyFill="1" applyBorder="1" applyAlignment="1" applyProtection="1">
      <alignment horizontal="center" vertical="center"/>
      <protection locked="0"/>
    </xf>
    <xf numFmtId="0" fontId="2" fillId="3" borderId="1" xfId="0" applyNumberFormat="1" applyFont="1" applyFill="1" applyBorder="1" applyAlignment="1" applyProtection="1">
      <alignment horizontal="center" vertical="center"/>
      <protection locked="0"/>
    </xf>
    <xf numFmtId="0" fontId="14" fillId="3" borderId="1" xfId="0" applyNumberFormat="1" applyFont="1" applyFill="1" applyBorder="1" applyAlignment="1" applyProtection="1">
      <alignment horizontal="center" vertical="center"/>
      <protection locked="0"/>
    </xf>
    <xf numFmtId="0" fontId="2" fillId="3" borderId="3" xfId="0" applyNumberFormat="1" applyFont="1" applyFill="1" applyBorder="1" applyAlignment="1" applyProtection="1">
      <alignment horizontal="center" vertical="center"/>
      <protection locked="0"/>
    </xf>
    <xf numFmtId="0" fontId="1" fillId="2" borderId="13" xfId="0" applyFont="1" applyFill="1" applyBorder="1" applyAlignment="1">
      <alignment horizontal="center" vertical="center" wrapText="1"/>
    </xf>
    <xf numFmtId="164" fontId="1" fillId="2" borderId="12" xfId="1" applyNumberFormat="1" applyFont="1" applyFill="1" applyBorder="1" applyAlignment="1">
      <alignment horizontal="center" vertical="center" wrapText="1"/>
    </xf>
    <xf numFmtId="9" fontId="2" fillId="3" borderId="2" xfId="2" applyFont="1" applyFill="1" applyBorder="1" applyAlignment="1" applyProtection="1">
      <alignment horizontal="center" vertical="center"/>
      <protection locked="0"/>
    </xf>
    <xf numFmtId="0" fontId="6" fillId="3" borderId="3" xfId="0" applyFont="1" applyFill="1" applyBorder="1" applyAlignment="1" applyProtection="1">
      <alignment vertical="center" wrapText="1"/>
      <protection locked="0"/>
    </xf>
    <xf numFmtId="3" fontId="0" fillId="0" borderId="1" xfId="0" applyNumberFormat="1" applyBorder="1" applyAlignment="1">
      <alignment horizontal="left" vertical="center" wrapText="1"/>
    </xf>
    <xf numFmtId="0" fontId="9" fillId="0" borderId="1" xfId="0" applyFont="1" applyBorder="1" applyAlignment="1">
      <alignment horizontal="left" vertical="center" wrapText="1"/>
    </xf>
    <xf numFmtId="3" fontId="2" fillId="0" borderId="1" xfId="0" applyNumberFormat="1" applyFont="1" applyBorder="1" applyAlignment="1">
      <alignment horizontal="left" vertical="center" wrapText="1"/>
    </xf>
    <xf numFmtId="0" fontId="11" fillId="0" borderId="3" xfId="0" applyFont="1" applyBorder="1" applyAlignment="1">
      <alignment horizontal="left" vertical="center" wrapText="1"/>
    </xf>
    <xf numFmtId="0" fontId="6" fillId="0" borderId="0" xfId="0" applyFont="1" applyAlignment="1">
      <alignment wrapText="1"/>
    </xf>
    <xf numFmtId="2"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cellXfs>
  <cellStyles count="3">
    <cellStyle name="Měna" xfId="1" builtinId="4"/>
    <cellStyle name="Normální" xfId="0" builtinId="0"/>
    <cellStyle name="Procenta" xfId="2" builtinId="5"/>
  </cellStyles>
  <dxfs count="49">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164" formatCode="#,##0.00\ &quot;Kč&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auto="1"/>
        </right>
        <top style="medium">
          <color auto="1"/>
        </top>
        <bottom style="medium">
          <color auto="1"/>
        </bottom>
      </border>
      <protection locked="0" hidden="0"/>
    </dxf>
    <dxf>
      <font>
        <b val="0"/>
        <i val="0"/>
        <strike val="0"/>
        <condense val="0"/>
        <extend val="0"/>
        <outline val="0"/>
        <shadow val="0"/>
        <u val="none"/>
        <vertAlign val="baseline"/>
        <sz val="11"/>
        <color auto="1"/>
        <name val="Calibri"/>
        <scheme val="minor"/>
      </font>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166" formatCode="0.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166" formatCode="0.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1" formatCode="0"/>
      <fill>
        <patternFill patternType="solid">
          <fgColor indexed="64"/>
          <bgColor theme="0" tint="-0.14999847407452621"/>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solid">
          <fgColor indexed="64"/>
          <bgColor theme="0" tint="-0.14999847407452621"/>
        </patternFill>
      </fill>
      <border diagonalUp="0" diagonalDown="0" outline="0">
        <left style="thin">
          <color indexed="64"/>
        </left>
        <right style="thin">
          <color indexed="64"/>
        </right>
        <top/>
        <bottom style="thin">
          <color indexed="64"/>
        </bottom>
      </border>
    </dxf>
    <dxf>
      <numFmt numFmtId="2" formatCode="0.00"/>
      <border diagonalUp="0" diagonalDown="0" outline="0">
        <left style="thin">
          <color auto="1"/>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numFmt numFmtId="164"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0"/>
        <color auto="1"/>
        <name val="Calibri  "/>
        <scheme val="none"/>
      </font>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border diagonalUp="0" diagonalDown="0" outline="0">
        <left style="thin">
          <color indexed="64"/>
        </left>
        <right style="thin">
          <color auto="1"/>
        </right>
        <top style="medium">
          <color auto="1"/>
        </top>
        <bottom style="medium">
          <color auto="1"/>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border>
        <top style="thin">
          <color indexed="64"/>
        </top>
      </border>
    </dxf>
    <dxf>
      <font>
        <strike val="0"/>
        <outline val="0"/>
        <shadow val="0"/>
        <u val="none"/>
        <vertAlign val="baseline"/>
        <sz val="11"/>
        <color auto="1"/>
        <name val="Calibri"/>
        <scheme val="minor"/>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border outline="0">
        <left style="thin">
          <color indexed="64"/>
        </left>
        <bottom style="thin">
          <color indexed="64"/>
        </bottom>
      </border>
    </dxf>
    <dxf>
      <font>
        <strike val="0"/>
        <outline val="0"/>
        <shadow val="0"/>
        <u val="none"/>
        <vertAlign val="baseline"/>
        <sz val="11"/>
        <color auto="1"/>
        <name val="Calibri"/>
        <scheme val="minor"/>
      </font>
      <alignment horizontal="left"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ulka1233" displayName="Tabulka1233" ref="A4:T240" totalsRowCount="1" headerRowDxfId="45" dataDxfId="43" totalsRowDxfId="41" headerRowBorderDxfId="44" tableBorderDxfId="42" totalsRowBorderDxfId="40">
  <autoFilter ref="A4:T2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sortState ref="A5:X239">
    <sortCondition ref="D5"/>
  </sortState>
  <tableColumns count="20">
    <tableColumn id="11" name="PČ" dataDxfId="39" totalsRowDxfId="38"/>
    <tableColumn id="24" name="Sloupec7" dataDxfId="37" totalsRowDxfId="36"/>
    <tableColumn id="1" name="Sloupec1" dataDxfId="35" totalsRowDxfId="34"/>
    <tableColumn id="2" name="Název (navrhované balení se může lišit v rozsahu 5%)" dataDxfId="33" totalsRowDxfId="32"/>
    <tableColumn id="3" name="Specifikace (balení se může lišit v rozsahu 5%)" dataDxfId="31" totalsRowDxfId="30"/>
    <tableColumn id="6" name="Předpokládané množství" dataDxfId="29" totalsRowDxfId="28"/>
    <tableColumn id="5" name="MJ" dataDxfId="27" totalsRowDxfId="26"/>
    <tableColumn id="7" name="Cena za MJ bez DPH ***" dataDxfId="25" totalsRowDxfId="24"/>
    <tableColumn id="8" name="Cena celkem ****" totalsRowFunction="sum" dataDxfId="23" totalsRowDxfId="22">
      <calculatedColumnFormula>H5*F5</calculatedColumnFormula>
    </tableColumn>
    <tableColumn id="10" name="Minimální trvanlivost" dataDxfId="21" totalsRowDxfId="20"/>
    <tableColumn id="12" name="Přesné označení nabízeného produktu, v případe kusového zboží váha výrobku a cena za 1ks **" dataDxfId="19" totalsRowDxfId="18"/>
    <tableColumn id="18" name="Váha 1 ks zboží (vepište číslo v kg, nebo L, podle MJ)" dataDxfId="17" totalsRowDxfId="16"/>
    <tableColumn id="9" name="MJ v ks produktu" dataDxfId="15" totalsRowDxfId="14"/>
    <tableColumn id="20" name="Počet ks v balení" dataDxfId="13" totalsRowDxfId="12"/>
    <tableColumn id="19" name="Cena za 1 KS zboží" dataDxfId="11" totalsRowDxfId="10">
      <calculatedColumnFormula>+Tabulka1233[[#This Row],[Váha 1 ks zboží (vepište číslo v kg, nebo L, podle MJ)]]*Tabulka1233[[#This Row],[Cena za MJ bez DPH ***]]</calculatedColumnFormula>
    </tableColumn>
    <tableColumn id="17" name="Cena za jedno balení (jak se bude objednávat)" dataDxfId="9" totalsRowDxfId="8">
      <calculatedColumnFormula>+Tabulka1233[[#This Row],[Cena za 1 KS zboží]]*Tabulka1233[[#This Row],[Počet ks v balení]]</calculatedColumnFormula>
    </tableColumn>
    <tableColumn id="14" name="číslo produktu v katalogu dodavatele" dataDxfId="7" totalsRowDxfId="6"/>
    <tableColumn id="15" name="DPH" dataDxfId="5" totalsRowDxfId="4" dataCellStyle="Procenta"/>
    <tableColumn id="4" name="Spolu s DPH" totalsRowFunction="sum" dataDxfId="3" totalsRowDxfId="2" dataCellStyle="Měna">
      <calculatedColumnFormula>+Tabulka1233[[#This Row],[Cena celkem ****]]*Tabulka1233[[#This Row],[DPH]]+Tabulka1233[[#This Row],[Cena celkem ****]]</calculatedColumnFormula>
    </tableColumn>
    <tableColumn id="16" name="číslo produktu v katalogu dodavatele2" dataDxfId="1"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0"/>
  <sheetViews>
    <sheetView showGridLines="0" tabSelected="1" zoomScale="70" zoomScaleNormal="70" workbookViewId="0">
      <selection activeCell="H19" sqref="H19"/>
    </sheetView>
  </sheetViews>
  <sheetFormatPr defaultColWidth="9.140625" defaultRowHeight="15"/>
  <cols>
    <col min="1" max="1" width="12.42578125" style="2" customWidth="1"/>
    <col min="2" max="2" width="39.140625" style="2" hidden="1" customWidth="1"/>
    <col min="3" max="3" width="37.28515625" style="7" hidden="1" customWidth="1"/>
    <col min="4" max="4" width="35.28515625" style="26" customWidth="1"/>
    <col min="5" max="5" width="62.42578125" style="96" customWidth="1"/>
    <col min="6" max="6" width="13.28515625" customWidth="1"/>
    <col min="7" max="7" width="18.7109375" customWidth="1"/>
    <col min="8" max="8" width="28.28515625" style="12" customWidth="1"/>
    <col min="9" max="9" width="26.140625" style="12" customWidth="1"/>
    <col min="10" max="10" width="33.5703125" style="12" customWidth="1"/>
    <col min="11" max="11" width="37.140625" style="12" customWidth="1"/>
    <col min="12" max="12" width="15.7109375" style="23" customWidth="1"/>
    <col min="13" max="13" width="12.28515625" style="36" customWidth="1"/>
    <col min="14" max="14" width="15.7109375" style="36" customWidth="1"/>
    <col min="15" max="15" width="18.5703125" style="36" customWidth="1"/>
    <col min="16" max="16" width="33.7109375" style="35" customWidth="1"/>
    <col min="17" max="17" width="66" style="19" customWidth="1"/>
    <col min="18" max="18" width="35.28515625" style="19" customWidth="1"/>
    <col min="19" max="19" width="29.42578125" style="28" customWidth="1"/>
    <col min="20" max="20" width="14.7109375" style="12" hidden="1" customWidth="1"/>
    <col min="21" max="21" width="45.42578125" style="19" hidden="1" customWidth="1"/>
    <col min="22" max="22" width="45.28515625" style="19" customWidth="1"/>
    <col min="23" max="16384" width="9.140625" style="19"/>
  </cols>
  <sheetData>
    <row r="1" spans="1:21" s="18" customFormat="1" ht="24" customHeight="1">
      <c r="A1" s="11"/>
      <c r="B1" s="61" t="s">
        <v>1106</v>
      </c>
      <c r="C1" s="1"/>
      <c r="D1" s="29" t="s">
        <v>2</v>
      </c>
      <c r="E1" s="30" t="s">
        <v>1113</v>
      </c>
      <c r="F1" s="11"/>
      <c r="G1" s="11"/>
      <c r="H1" s="11"/>
      <c r="I1" s="11"/>
      <c r="J1" s="11"/>
      <c r="L1" s="34"/>
      <c r="P1" s="27"/>
      <c r="Q1" s="11"/>
      <c r="R1" s="11"/>
    </row>
    <row r="2" spans="1:21" s="18" customFormat="1" ht="24" customHeight="1">
      <c r="A2" s="11"/>
      <c r="B2" s="62" t="s">
        <v>1107</v>
      </c>
      <c r="C2" s="1"/>
      <c r="D2" s="29" t="s">
        <v>3</v>
      </c>
      <c r="E2" s="59" t="s">
        <v>1113</v>
      </c>
      <c r="F2" s="11"/>
      <c r="G2" s="11"/>
      <c r="H2" s="11"/>
      <c r="I2" s="11"/>
      <c r="J2" s="11"/>
      <c r="K2" s="63"/>
      <c r="L2" s="34"/>
      <c r="P2" s="27"/>
      <c r="Q2" s="11"/>
      <c r="R2" s="11"/>
      <c r="T2" s="63"/>
    </row>
    <row r="3" spans="1:21" ht="26.25" customHeight="1" thickBot="1">
      <c r="B3" s="65" t="s">
        <v>1105</v>
      </c>
      <c r="C3" s="37"/>
      <c r="D3" s="38" t="s">
        <v>4</v>
      </c>
      <c r="E3" s="91" t="s">
        <v>9</v>
      </c>
      <c r="F3" s="12"/>
      <c r="G3" s="12"/>
      <c r="K3" s="64"/>
      <c r="L3" s="35"/>
      <c r="M3" s="19"/>
      <c r="N3" s="19"/>
      <c r="O3" s="19"/>
      <c r="P3" s="28"/>
      <c r="Q3" s="2"/>
      <c r="R3" s="2"/>
      <c r="S3" s="19"/>
      <c r="T3" s="64"/>
    </row>
    <row r="4" spans="1:21" ht="68.25" customHeight="1" thickBot="1">
      <c r="A4" s="44" t="s">
        <v>5</v>
      </c>
      <c r="B4" s="60" t="s">
        <v>871</v>
      </c>
      <c r="C4" s="45" t="s">
        <v>77</v>
      </c>
      <c r="D4" s="46" t="s">
        <v>468</v>
      </c>
      <c r="E4" s="47" t="s">
        <v>81</v>
      </c>
      <c r="F4" s="46" t="s">
        <v>503</v>
      </c>
      <c r="G4" s="48" t="s">
        <v>0</v>
      </c>
      <c r="H4" s="46" t="s">
        <v>7</v>
      </c>
      <c r="I4" s="49" t="s">
        <v>8</v>
      </c>
      <c r="J4" s="46" t="s">
        <v>6</v>
      </c>
      <c r="K4" s="46" t="s">
        <v>136</v>
      </c>
      <c r="L4" s="46" t="s">
        <v>1119</v>
      </c>
      <c r="M4" s="46" t="s">
        <v>1120</v>
      </c>
      <c r="N4" s="46" t="s">
        <v>1114</v>
      </c>
      <c r="O4" s="50" t="s">
        <v>1115</v>
      </c>
      <c r="P4" s="51" t="s">
        <v>502</v>
      </c>
      <c r="Q4" s="83" t="s">
        <v>137</v>
      </c>
      <c r="R4" s="51" t="s">
        <v>1117</v>
      </c>
      <c r="S4" s="89" t="s">
        <v>1118</v>
      </c>
      <c r="T4" s="88" t="s">
        <v>1116</v>
      </c>
      <c r="U4" s="46" t="s">
        <v>136</v>
      </c>
    </row>
    <row r="5" spans="1:21" ht="30" customHeight="1">
      <c r="A5" s="66">
        <v>1</v>
      </c>
      <c r="B5" s="68" t="s">
        <v>1086</v>
      </c>
      <c r="C5" s="40" t="s">
        <v>599</v>
      </c>
      <c r="D5" s="73" t="s">
        <v>545</v>
      </c>
      <c r="E5" s="75"/>
      <c r="F5" s="39">
        <v>14</v>
      </c>
      <c r="G5" s="39" t="s">
        <v>1</v>
      </c>
      <c r="H5" s="41">
        <v>0</v>
      </c>
      <c r="I5" s="42">
        <f t="shared" ref="I5:I15" si="0">H5*F5</f>
        <v>0</v>
      </c>
      <c r="J5" s="39" t="s">
        <v>52</v>
      </c>
      <c r="K5" s="43"/>
      <c r="L5" s="97">
        <v>1</v>
      </c>
      <c r="M5" s="105" t="s">
        <v>1</v>
      </c>
      <c r="N5" s="80">
        <v>1</v>
      </c>
      <c r="O5" s="81">
        <f>+Tabulka1233[[#This Row],[Váha 1 ks zboží (vepište číslo v kg, nebo L, podle MJ)]]*Tabulka1233[[#This Row],[Cena za MJ bez DPH ***]]</f>
        <v>0</v>
      </c>
      <c r="P5" s="82">
        <f>+Tabulka1233[[#This Row],[Cena za 1 KS zboží]]*Tabulka1233[[#This Row],[Počet ks v balení]]</f>
        <v>0</v>
      </c>
      <c r="Q5" s="84"/>
      <c r="R5" s="90">
        <v>0</v>
      </c>
      <c r="S5" s="82">
        <f>+Tabulka1233[[#This Row],[Cena celkem ****]]*Tabulka1233[[#This Row],[DPH]]+Tabulka1233[[#This Row],[Cena celkem ****]]</f>
        <v>0</v>
      </c>
      <c r="T5" s="32">
        <v>411950</v>
      </c>
      <c r="U5" s="43" t="s">
        <v>847</v>
      </c>
    </row>
    <row r="6" spans="1:21" ht="30" customHeight="1">
      <c r="A6" s="67">
        <v>2</v>
      </c>
      <c r="B6" s="69" t="s">
        <v>872</v>
      </c>
      <c r="C6" s="3" t="s">
        <v>289</v>
      </c>
      <c r="D6" s="22" t="s">
        <v>221</v>
      </c>
      <c r="E6" s="92" t="s">
        <v>224</v>
      </c>
      <c r="F6" s="4">
        <v>40</v>
      </c>
      <c r="G6" s="21" t="s">
        <v>13</v>
      </c>
      <c r="H6" s="31">
        <v>0</v>
      </c>
      <c r="I6" s="6">
        <f t="shared" si="0"/>
        <v>0</v>
      </c>
      <c r="J6" s="4" t="s">
        <v>52</v>
      </c>
      <c r="K6" s="33"/>
      <c r="L6" s="97">
        <v>1</v>
      </c>
      <c r="M6" s="106" t="s">
        <v>13</v>
      </c>
      <c r="N6" s="80">
        <v>1</v>
      </c>
      <c r="O6" s="81">
        <f>+Tabulka1233[[#This Row],[Váha 1 ks zboží (vepište číslo v kg, nebo L, podle MJ)]]*Tabulka1233[[#This Row],[Cena za MJ bez DPH ***]]</f>
        <v>0</v>
      </c>
      <c r="P6" s="82">
        <f>+Tabulka1233[[#This Row],[Cena za 1 KS zboží]]*Tabulka1233[[#This Row],[Počet ks v balení]]</f>
        <v>0</v>
      </c>
      <c r="Q6" s="85"/>
      <c r="R6" s="90">
        <v>0</v>
      </c>
      <c r="S6" s="82">
        <f>+Tabulka1233[[#This Row],[Cena celkem ****]]*Tabulka1233[[#This Row],[DPH]]+Tabulka1233[[#This Row],[Cena celkem ****]]</f>
        <v>0</v>
      </c>
      <c r="T6" s="32">
        <v>436412</v>
      </c>
      <c r="U6" s="33" t="s">
        <v>636</v>
      </c>
    </row>
    <row r="7" spans="1:21" ht="30" customHeight="1">
      <c r="A7" s="67">
        <v>3</v>
      </c>
      <c r="B7" s="69" t="s">
        <v>1087</v>
      </c>
      <c r="C7" s="3" t="s">
        <v>600</v>
      </c>
      <c r="D7" s="1" t="s">
        <v>546</v>
      </c>
      <c r="E7" s="14" t="s">
        <v>628</v>
      </c>
      <c r="F7" s="4">
        <v>4</v>
      </c>
      <c r="G7" s="4" t="s">
        <v>1</v>
      </c>
      <c r="H7" s="41">
        <v>0</v>
      </c>
      <c r="I7" s="6">
        <f t="shared" si="0"/>
        <v>0</v>
      </c>
      <c r="J7" s="4" t="s">
        <v>52</v>
      </c>
      <c r="K7" s="33"/>
      <c r="L7" s="97">
        <v>1</v>
      </c>
      <c r="M7" s="32" t="s">
        <v>1</v>
      </c>
      <c r="N7" s="80">
        <v>1</v>
      </c>
      <c r="O7" s="81">
        <f>+Tabulka1233[[#This Row],[Váha 1 ks zboží (vepište číslo v kg, nebo L, podle MJ)]]*Tabulka1233[[#This Row],[Cena za MJ bez DPH ***]]</f>
        <v>0</v>
      </c>
      <c r="P7" s="82">
        <f>+Tabulka1233[[#This Row],[Cena za 1 KS zboží]]*Tabulka1233[[#This Row],[Počet ks v balení]]</f>
        <v>0</v>
      </c>
      <c r="Q7" s="85"/>
      <c r="R7" s="90">
        <v>0</v>
      </c>
      <c r="S7" s="82">
        <f>+Tabulka1233[[#This Row],[Cena celkem ****]]*Tabulka1233[[#This Row],[DPH]]+Tabulka1233[[#This Row],[Cena celkem ****]]</f>
        <v>0</v>
      </c>
      <c r="T7" s="32">
        <v>426766</v>
      </c>
      <c r="U7" s="33" t="s">
        <v>848</v>
      </c>
    </row>
    <row r="8" spans="1:21" ht="30" customHeight="1">
      <c r="A8" s="66">
        <v>4</v>
      </c>
      <c r="B8" s="69" t="s">
        <v>873</v>
      </c>
      <c r="C8" s="3" t="s">
        <v>290</v>
      </c>
      <c r="D8" s="1" t="s">
        <v>239</v>
      </c>
      <c r="E8" s="13" t="s">
        <v>10</v>
      </c>
      <c r="F8" s="4">
        <v>40</v>
      </c>
      <c r="G8" s="4" t="s">
        <v>1</v>
      </c>
      <c r="H8" s="31">
        <v>0</v>
      </c>
      <c r="I8" s="6">
        <f t="shared" si="0"/>
        <v>0</v>
      </c>
      <c r="J8" s="4" t="s">
        <v>52</v>
      </c>
      <c r="K8" s="33"/>
      <c r="L8" s="97">
        <v>1</v>
      </c>
      <c r="M8" s="32" t="s">
        <v>1</v>
      </c>
      <c r="N8" s="80">
        <v>1</v>
      </c>
      <c r="O8" s="81">
        <f>+Tabulka1233[[#This Row],[Váha 1 ks zboží (vepište číslo v kg, nebo L, podle MJ)]]*Tabulka1233[[#This Row],[Cena za MJ bez DPH ***]]</f>
        <v>0</v>
      </c>
      <c r="P8" s="82">
        <f>+Tabulka1233[[#This Row],[Cena za 1 KS zboží]]*Tabulka1233[[#This Row],[Počet ks v balení]]</f>
        <v>0</v>
      </c>
      <c r="Q8" s="85"/>
      <c r="R8" s="90">
        <v>0</v>
      </c>
      <c r="S8" s="82">
        <f>+Tabulka1233[[#This Row],[Cena celkem ****]]*Tabulka1233[[#This Row],[DPH]]+Tabulka1233[[#This Row],[Cena celkem ****]]</f>
        <v>0</v>
      </c>
      <c r="T8" s="32">
        <v>221987</v>
      </c>
      <c r="U8" s="33" t="s">
        <v>637</v>
      </c>
    </row>
    <row r="9" spans="1:21" ht="30" customHeight="1">
      <c r="A9" s="66">
        <v>5</v>
      </c>
      <c r="B9" s="69" t="s">
        <v>874</v>
      </c>
      <c r="C9" s="5" t="s">
        <v>291</v>
      </c>
      <c r="D9" s="22" t="s">
        <v>470</v>
      </c>
      <c r="E9" s="22" t="s">
        <v>166</v>
      </c>
      <c r="F9" s="4">
        <v>27</v>
      </c>
      <c r="G9" s="15" t="s">
        <v>12</v>
      </c>
      <c r="H9" s="41">
        <v>0</v>
      </c>
      <c r="I9" s="16">
        <f t="shared" si="0"/>
        <v>0</v>
      </c>
      <c r="J9" s="4" t="s">
        <v>52</v>
      </c>
      <c r="K9" s="33"/>
      <c r="L9" s="97">
        <v>1</v>
      </c>
      <c r="M9" s="107" t="s">
        <v>12</v>
      </c>
      <c r="N9" s="80">
        <v>1</v>
      </c>
      <c r="O9" s="81">
        <f>+Tabulka1233[[#This Row],[Váha 1 ks zboží (vepište číslo v kg, nebo L, podle MJ)]]*Tabulka1233[[#This Row],[Cena za MJ bez DPH ***]]</f>
        <v>0</v>
      </c>
      <c r="P9" s="82">
        <f>+Tabulka1233[[#This Row],[Cena za 1 KS zboží]]*Tabulka1233[[#This Row],[Počet ks v balení]]</f>
        <v>0</v>
      </c>
      <c r="Q9" s="85"/>
      <c r="R9" s="90">
        <v>0</v>
      </c>
      <c r="S9" s="82">
        <f>+Tabulka1233[[#This Row],[Cena celkem ****]]*Tabulka1233[[#This Row],[DPH]]+Tabulka1233[[#This Row],[Cena celkem ****]]</f>
        <v>0</v>
      </c>
      <c r="T9" s="32">
        <v>408606</v>
      </c>
      <c r="U9" s="33" t="s">
        <v>638</v>
      </c>
    </row>
    <row r="10" spans="1:21" ht="30" customHeight="1">
      <c r="A10" s="67">
        <v>6</v>
      </c>
      <c r="B10" s="69" t="s">
        <v>875</v>
      </c>
      <c r="C10" s="5" t="s">
        <v>292</v>
      </c>
      <c r="D10" s="22" t="s">
        <v>471</v>
      </c>
      <c r="E10" s="22" t="s">
        <v>167</v>
      </c>
      <c r="F10" s="4">
        <v>27</v>
      </c>
      <c r="G10" s="15" t="s">
        <v>12</v>
      </c>
      <c r="H10" s="31">
        <v>0</v>
      </c>
      <c r="I10" s="16">
        <f t="shared" si="0"/>
        <v>0</v>
      </c>
      <c r="J10" s="4" t="s">
        <v>52</v>
      </c>
      <c r="K10" s="33"/>
      <c r="L10" s="97">
        <v>1</v>
      </c>
      <c r="M10" s="107" t="s">
        <v>12</v>
      </c>
      <c r="N10" s="80">
        <v>1</v>
      </c>
      <c r="O10" s="81">
        <f>+Tabulka1233[[#This Row],[Váha 1 ks zboží (vepište číslo v kg, nebo L, podle MJ)]]*Tabulka1233[[#This Row],[Cena za MJ bez DPH ***]]</f>
        <v>0</v>
      </c>
      <c r="P10" s="82">
        <f>+Tabulka1233[[#This Row],[Cena za 1 KS zboží]]*Tabulka1233[[#This Row],[Počet ks v balení]]</f>
        <v>0</v>
      </c>
      <c r="Q10" s="85"/>
      <c r="R10" s="90">
        <v>0</v>
      </c>
      <c r="S10" s="82">
        <f>+Tabulka1233[[#This Row],[Cena celkem ****]]*Tabulka1233[[#This Row],[DPH]]+Tabulka1233[[#This Row],[Cena celkem ****]]</f>
        <v>0</v>
      </c>
      <c r="T10" s="32">
        <v>408608</v>
      </c>
      <c r="U10" s="33" t="s">
        <v>639</v>
      </c>
    </row>
    <row r="11" spans="1:21" ht="30" customHeight="1">
      <c r="A11" s="67">
        <v>7</v>
      </c>
      <c r="B11" s="69" t="s">
        <v>876</v>
      </c>
      <c r="C11" s="3" t="s">
        <v>293</v>
      </c>
      <c r="D11" s="1" t="s">
        <v>82</v>
      </c>
      <c r="E11" s="13" t="s">
        <v>168</v>
      </c>
      <c r="F11" s="4">
        <v>20</v>
      </c>
      <c r="G11" s="4" t="s">
        <v>1</v>
      </c>
      <c r="H11" s="41">
        <v>0</v>
      </c>
      <c r="I11" s="6">
        <f t="shared" si="0"/>
        <v>0</v>
      </c>
      <c r="J11" s="4" t="s">
        <v>52</v>
      </c>
      <c r="K11" s="33"/>
      <c r="L11" s="97">
        <v>1</v>
      </c>
      <c r="M11" s="32" t="s">
        <v>1</v>
      </c>
      <c r="N11" s="80">
        <v>1</v>
      </c>
      <c r="O11" s="81">
        <f>+Tabulka1233[[#This Row],[Váha 1 ks zboží (vepište číslo v kg, nebo L, podle MJ)]]*Tabulka1233[[#This Row],[Cena za MJ bez DPH ***]]</f>
        <v>0</v>
      </c>
      <c r="P11" s="82">
        <f>+Tabulka1233[[#This Row],[Cena za 1 KS zboží]]*Tabulka1233[[#This Row],[Počet ks v balení]]</f>
        <v>0</v>
      </c>
      <c r="Q11" s="85"/>
      <c r="R11" s="90">
        <v>0</v>
      </c>
      <c r="S11" s="82">
        <f>+Tabulka1233[[#This Row],[Cena celkem ****]]*Tabulka1233[[#This Row],[DPH]]+Tabulka1233[[#This Row],[Cena celkem ****]]</f>
        <v>0</v>
      </c>
      <c r="T11" s="32">
        <v>128450</v>
      </c>
      <c r="U11" s="33" t="s">
        <v>640</v>
      </c>
    </row>
    <row r="12" spans="1:21" ht="30" customHeight="1">
      <c r="A12" s="66">
        <v>8</v>
      </c>
      <c r="B12" s="68" t="s">
        <v>1069</v>
      </c>
      <c r="C12" s="3" t="s">
        <v>583</v>
      </c>
      <c r="D12" s="1" t="s">
        <v>526</v>
      </c>
      <c r="E12" s="14" t="s">
        <v>527</v>
      </c>
      <c r="F12" s="4">
        <v>34</v>
      </c>
      <c r="G12" s="4" t="s">
        <v>523</v>
      </c>
      <c r="H12" s="31">
        <v>0</v>
      </c>
      <c r="I12" s="6">
        <f t="shared" si="0"/>
        <v>0</v>
      </c>
      <c r="J12" s="4" t="s">
        <v>52</v>
      </c>
      <c r="K12" s="33"/>
      <c r="L12" s="97">
        <v>1</v>
      </c>
      <c r="M12" s="32" t="s">
        <v>523</v>
      </c>
      <c r="N12" s="80">
        <v>1</v>
      </c>
      <c r="O12" s="81">
        <f>+Tabulka1233[[#This Row],[Váha 1 ks zboží (vepište číslo v kg, nebo L, podle MJ)]]*Tabulka1233[[#This Row],[Cena za MJ bez DPH ***]]</f>
        <v>0</v>
      </c>
      <c r="P12" s="82">
        <f>+Tabulka1233[[#This Row],[Cena za 1 KS zboží]]*Tabulka1233[[#This Row],[Počet ks v balení]]</f>
        <v>0</v>
      </c>
      <c r="Q12" s="85"/>
      <c r="R12" s="90">
        <v>0</v>
      </c>
      <c r="S12" s="82">
        <f>+Tabulka1233[[#This Row],[Cena celkem ****]]*Tabulka1233[[#This Row],[DPH]]+Tabulka1233[[#This Row],[Cena celkem ****]]</f>
        <v>0</v>
      </c>
      <c r="T12" s="32">
        <v>343744</v>
      </c>
      <c r="U12" s="33" t="s">
        <v>830</v>
      </c>
    </row>
    <row r="13" spans="1:21" ht="30" customHeight="1">
      <c r="A13" s="66">
        <v>9</v>
      </c>
      <c r="B13" s="69" t="s">
        <v>1066</v>
      </c>
      <c r="C13" s="3" t="s">
        <v>580</v>
      </c>
      <c r="D13" s="1" t="s">
        <v>521</v>
      </c>
      <c r="E13" s="14" t="s">
        <v>522</v>
      </c>
      <c r="F13" s="4">
        <v>34</v>
      </c>
      <c r="G13" s="4" t="s">
        <v>523</v>
      </c>
      <c r="H13" s="41">
        <v>0</v>
      </c>
      <c r="I13" s="6">
        <f t="shared" si="0"/>
        <v>0</v>
      </c>
      <c r="J13" s="4" t="s">
        <v>52</v>
      </c>
      <c r="K13" s="33"/>
      <c r="L13" s="97">
        <v>1</v>
      </c>
      <c r="M13" s="32" t="s">
        <v>523</v>
      </c>
      <c r="N13" s="80">
        <v>1</v>
      </c>
      <c r="O13" s="81">
        <f>+Tabulka1233[[#This Row],[Váha 1 ks zboží (vepište číslo v kg, nebo L, podle MJ)]]*Tabulka1233[[#This Row],[Cena za MJ bez DPH ***]]</f>
        <v>0</v>
      </c>
      <c r="P13" s="82">
        <f>+Tabulka1233[[#This Row],[Cena za 1 KS zboží]]*Tabulka1233[[#This Row],[Počet ks v balení]]</f>
        <v>0</v>
      </c>
      <c r="Q13" s="85"/>
      <c r="R13" s="90">
        <v>0</v>
      </c>
      <c r="S13" s="82">
        <f>+Tabulka1233[[#This Row],[Cena celkem ****]]*Tabulka1233[[#This Row],[DPH]]+Tabulka1233[[#This Row],[Cena celkem ****]]</f>
        <v>0</v>
      </c>
      <c r="T13" s="32">
        <v>362584</v>
      </c>
      <c r="U13" s="33" t="s">
        <v>827</v>
      </c>
    </row>
    <row r="14" spans="1:21" ht="30" customHeight="1">
      <c r="A14" s="67">
        <v>10</v>
      </c>
      <c r="B14" s="68" t="s">
        <v>1067</v>
      </c>
      <c r="C14" s="3" t="s">
        <v>581</v>
      </c>
      <c r="D14" s="1" t="s">
        <v>524</v>
      </c>
      <c r="E14" s="14" t="s">
        <v>620</v>
      </c>
      <c r="F14" s="4">
        <v>34</v>
      </c>
      <c r="G14" s="4" t="s">
        <v>523</v>
      </c>
      <c r="H14" s="31">
        <v>0</v>
      </c>
      <c r="I14" s="6">
        <f t="shared" si="0"/>
        <v>0</v>
      </c>
      <c r="J14" s="4" t="s">
        <v>52</v>
      </c>
      <c r="K14" s="33"/>
      <c r="L14" s="97">
        <v>1</v>
      </c>
      <c r="M14" s="32" t="s">
        <v>523</v>
      </c>
      <c r="N14" s="80">
        <v>1</v>
      </c>
      <c r="O14" s="81">
        <f>+Tabulka1233[[#This Row],[Váha 1 ks zboží (vepište číslo v kg, nebo L, podle MJ)]]*Tabulka1233[[#This Row],[Cena za MJ bez DPH ***]]</f>
        <v>0</v>
      </c>
      <c r="P14" s="82">
        <f>+Tabulka1233[[#This Row],[Cena za 1 KS zboží]]*Tabulka1233[[#This Row],[Počet ks v balení]]</f>
        <v>0</v>
      </c>
      <c r="Q14" s="85"/>
      <c r="R14" s="90">
        <v>0</v>
      </c>
      <c r="S14" s="82">
        <f>+Tabulka1233[[#This Row],[Cena celkem ****]]*Tabulka1233[[#This Row],[DPH]]+Tabulka1233[[#This Row],[Cena celkem ****]]</f>
        <v>0</v>
      </c>
      <c r="T14" s="32">
        <v>368359</v>
      </c>
      <c r="U14" s="33" t="s">
        <v>828</v>
      </c>
    </row>
    <row r="15" spans="1:21" ht="30" customHeight="1">
      <c r="A15" s="67">
        <v>11</v>
      </c>
      <c r="B15" s="69" t="s">
        <v>1108</v>
      </c>
      <c r="C15" s="3" t="s">
        <v>1109</v>
      </c>
      <c r="D15" s="1" t="s">
        <v>1110</v>
      </c>
      <c r="E15" s="14" t="s">
        <v>1111</v>
      </c>
      <c r="F15" s="55">
        <v>134</v>
      </c>
      <c r="G15" s="4" t="s">
        <v>1</v>
      </c>
      <c r="H15" s="41">
        <v>0</v>
      </c>
      <c r="I15" s="6">
        <f t="shared" si="0"/>
        <v>0</v>
      </c>
      <c r="J15" s="4" t="s">
        <v>52</v>
      </c>
      <c r="K15" s="57"/>
      <c r="L15" s="97">
        <v>1</v>
      </c>
      <c r="M15" s="32" t="s">
        <v>1</v>
      </c>
      <c r="N15" s="80">
        <v>1</v>
      </c>
      <c r="O15" s="81">
        <f>+Tabulka1233[[#This Row],[Váha 1 ks zboží (vepište číslo v kg, nebo L, podle MJ)]]*Tabulka1233[[#This Row],[Cena za MJ bez DPH ***]]</f>
        <v>0</v>
      </c>
      <c r="P15" s="82">
        <f>+Tabulka1233[[#This Row],[Cena za 1 KS zboží]]*Tabulka1233[[#This Row],[Počet ks v balení]]</f>
        <v>0</v>
      </c>
      <c r="Q15" s="86"/>
      <c r="R15" s="90">
        <v>0</v>
      </c>
      <c r="S15" s="82">
        <f>+Tabulka1233[[#This Row],[Cena celkem ****]]*Tabulka1233[[#This Row],[DPH]]+Tabulka1233[[#This Row],[Cena celkem ****]]</f>
        <v>0</v>
      </c>
      <c r="T15" s="58">
        <v>254331</v>
      </c>
      <c r="U15" s="57" t="s">
        <v>1112</v>
      </c>
    </row>
    <row r="16" spans="1:21" ht="30" customHeight="1">
      <c r="A16" s="66">
        <v>12</v>
      </c>
      <c r="B16" s="69" t="s">
        <v>1074</v>
      </c>
      <c r="C16" s="3" t="s">
        <v>588</v>
      </c>
      <c r="D16" s="1" t="s">
        <v>533</v>
      </c>
      <c r="E16" s="14" t="s">
        <v>534</v>
      </c>
      <c r="F16" s="4">
        <v>14</v>
      </c>
      <c r="G16" s="4" t="s">
        <v>1</v>
      </c>
      <c r="H16" s="41">
        <v>0</v>
      </c>
      <c r="I16" s="6">
        <f t="shared" ref="I16:I79" si="1">H16*F16</f>
        <v>0</v>
      </c>
      <c r="J16" s="4" t="s">
        <v>52</v>
      </c>
      <c r="K16" s="33"/>
      <c r="L16" s="97">
        <v>1</v>
      </c>
      <c r="M16" s="32" t="s">
        <v>1</v>
      </c>
      <c r="N16" s="80">
        <v>1</v>
      </c>
      <c r="O16" s="81">
        <f>+Tabulka1233[[#This Row],[Váha 1 ks zboží (vepište číslo v kg, nebo L, podle MJ)]]*Tabulka1233[[#This Row],[Cena za MJ bez DPH ***]]</f>
        <v>0</v>
      </c>
      <c r="P16" s="82">
        <f>+Tabulka1233[[#This Row],[Cena za 1 KS zboží]]*Tabulka1233[[#This Row],[Počet ks v balení]]</f>
        <v>0</v>
      </c>
      <c r="Q16" s="85"/>
      <c r="R16" s="90">
        <v>0</v>
      </c>
      <c r="S16" s="82">
        <f>+Tabulka1233[[#This Row],[Cena celkem ****]]*Tabulka1233[[#This Row],[DPH]]+Tabulka1233[[#This Row],[Cena celkem ****]]</f>
        <v>0</v>
      </c>
      <c r="T16" s="32">
        <v>437310</v>
      </c>
      <c r="U16" s="33" t="s">
        <v>835</v>
      </c>
    </row>
    <row r="17" spans="1:21" ht="30" customHeight="1">
      <c r="A17" s="66">
        <v>13</v>
      </c>
      <c r="B17" s="69" t="s">
        <v>1098</v>
      </c>
      <c r="C17" s="3" t="s">
        <v>611</v>
      </c>
      <c r="D17" s="1" t="s">
        <v>559</v>
      </c>
      <c r="E17" s="14" t="s">
        <v>560</v>
      </c>
      <c r="F17" s="4">
        <v>7</v>
      </c>
      <c r="G17" s="4" t="s">
        <v>1</v>
      </c>
      <c r="H17" s="31">
        <v>0</v>
      </c>
      <c r="I17" s="6">
        <f t="shared" si="1"/>
        <v>0</v>
      </c>
      <c r="J17" s="4" t="s">
        <v>52</v>
      </c>
      <c r="K17" s="33"/>
      <c r="L17" s="97">
        <v>1</v>
      </c>
      <c r="M17" s="32" t="s">
        <v>1</v>
      </c>
      <c r="N17" s="80">
        <v>1</v>
      </c>
      <c r="O17" s="81">
        <f>+Tabulka1233[[#This Row],[Váha 1 ks zboží (vepište číslo v kg, nebo L, podle MJ)]]*Tabulka1233[[#This Row],[Cena za MJ bez DPH ***]]</f>
        <v>0</v>
      </c>
      <c r="P17" s="82">
        <f>+Tabulka1233[[#This Row],[Cena za 1 KS zboží]]*Tabulka1233[[#This Row],[Počet ks v balení]]</f>
        <v>0</v>
      </c>
      <c r="Q17" s="85"/>
      <c r="R17" s="90">
        <v>0</v>
      </c>
      <c r="S17" s="82">
        <f>+Tabulka1233[[#This Row],[Cena celkem ****]]*Tabulka1233[[#This Row],[DPH]]+Tabulka1233[[#This Row],[Cena celkem ****]]</f>
        <v>0</v>
      </c>
      <c r="T17" s="32">
        <v>224739</v>
      </c>
      <c r="U17" s="33" t="s">
        <v>859</v>
      </c>
    </row>
    <row r="18" spans="1:21" ht="30" customHeight="1">
      <c r="A18" s="67">
        <v>14</v>
      </c>
      <c r="B18" s="68" t="s">
        <v>877</v>
      </c>
      <c r="C18" s="3" t="s">
        <v>294</v>
      </c>
      <c r="D18" s="1" t="s">
        <v>472</v>
      </c>
      <c r="E18" s="13" t="s">
        <v>469</v>
      </c>
      <c r="F18" s="4">
        <v>67</v>
      </c>
      <c r="G18" s="4" t="s">
        <v>1</v>
      </c>
      <c r="H18" s="41">
        <v>0</v>
      </c>
      <c r="I18" s="6">
        <f t="shared" si="1"/>
        <v>0</v>
      </c>
      <c r="J18" s="4" t="s">
        <v>52</v>
      </c>
      <c r="K18" s="33"/>
      <c r="L18" s="97">
        <v>1</v>
      </c>
      <c r="M18" s="32" t="s">
        <v>1</v>
      </c>
      <c r="N18" s="80">
        <v>1</v>
      </c>
      <c r="O18" s="81">
        <f>+Tabulka1233[[#This Row],[Váha 1 ks zboží (vepište číslo v kg, nebo L, podle MJ)]]*Tabulka1233[[#This Row],[Cena za MJ bez DPH ***]]</f>
        <v>0</v>
      </c>
      <c r="P18" s="82">
        <f>+Tabulka1233[[#This Row],[Cena za 1 KS zboží]]*Tabulka1233[[#This Row],[Počet ks v balení]]</f>
        <v>0</v>
      </c>
      <c r="Q18" s="85"/>
      <c r="R18" s="90">
        <v>0</v>
      </c>
      <c r="S18" s="82">
        <f>+Tabulka1233[[#This Row],[Cena celkem ****]]*Tabulka1233[[#This Row],[DPH]]+Tabulka1233[[#This Row],[Cena celkem ****]]</f>
        <v>0</v>
      </c>
      <c r="T18" s="32">
        <v>311919</v>
      </c>
      <c r="U18" s="33" t="s">
        <v>641</v>
      </c>
    </row>
    <row r="19" spans="1:21" ht="30" customHeight="1">
      <c r="A19" s="67">
        <v>15</v>
      </c>
      <c r="B19" s="69" t="s">
        <v>1053</v>
      </c>
      <c r="C19" s="3" t="s">
        <v>567</v>
      </c>
      <c r="D19" s="1" t="s">
        <v>508</v>
      </c>
      <c r="E19" s="14" t="s">
        <v>509</v>
      </c>
      <c r="F19" s="4">
        <v>1</v>
      </c>
      <c r="G19" s="4" t="s">
        <v>1</v>
      </c>
      <c r="H19" s="31">
        <v>0</v>
      </c>
      <c r="I19" s="6">
        <f t="shared" si="1"/>
        <v>0</v>
      </c>
      <c r="J19" s="4" t="s">
        <v>52</v>
      </c>
      <c r="K19" s="33"/>
      <c r="L19" s="97">
        <v>1</v>
      </c>
      <c r="M19" s="32" t="s">
        <v>1</v>
      </c>
      <c r="N19" s="80">
        <v>1</v>
      </c>
      <c r="O19" s="81">
        <f>+Tabulka1233[[#This Row],[Váha 1 ks zboží (vepište číslo v kg, nebo L, podle MJ)]]*Tabulka1233[[#This Row],[Cena za MJ bez DPH ***]]</f>
        <v>0</v>
      </c>
      <c r="P19" s="82">
        <f>+Tabulka1233[[#This Row],[Cena za 1 KS zboží]]*Tabulka1233[[#This Row],[Počet ks v balení]]</f>
        <v>0</v>
      </c>
      <c r="Q19" s="85"/>
      <c r="R19" s="90">
        <v>0</v>
      </c>
      <c r="S19" s="82">
        <f>+Tabulka1233[[#This Row],[Cena celkem ****]]*Tabulka1233[[#This Row],[DPH]]+Tabulka1233[[#This Row],[Cena celkem ****]]</f>
        <v>0</v>
      </c>
      <c r="T19" s="32">
        <v>285036</v>
      </c>
      <c r="U19" s="33" t="s">
        <v>814</v>
      </c>
    </row>
    <row r="20" spans="1:21" ht="30" customHeight="1">
      <c r="A20" s="66">
        <v>16</v>
      </c>
      <c r="B20" s="69" t="s">
        <v>878</v>
      </c>
      <c r="C20" s="5" t="s">
        <v>295</v>
      </c>
      <c r="D20" s="1" t="s">
        <v>240</v>
      </c>
      <c r="E20" s="14" t="s">
        <v>178</v>
      </c>
      <c r="F20" s="15">
        <v>34</v>
      </c>
      <c r="G20" s="15" t="s">
        <v>1</v>
      </c>
      <c r="H20" s="41">
        <v>0</v>
      </c>
      <c r="I20" s="16">
        <f t="shared" si="1"/>
        <v>0</v>
      </c>
      <c r="J20" s="4" t="s">
        <v>52</v>
      </c>
      <c r="K20" s="33"/>
      <c r="L20" s="97">
        <v>1</v>
      </c>
      <c r="M20" s="107" t="s">
        <v>1</v>
      </c>
      <c r="N20" s="80">
        <v>1</v>
      </c>
      <c r="O20" s="81">
        <f>+Tabulka1233[[#This Row],[Váha 1 ks zboží (vepište číslo v kg, nebo L, podle MJ)]]*Tabulka1233[[#This Row],[Cena za MJ bez DPH ***]]</f>
        <v>0</v>
      </c>
      <c r="P20" s="82">
        <f>+Tabulka1233[[#This Row],[Cena za 1 KS zboží]]*Tabulka1233[[#This Row],[Počet ks v balení]]</f>
        <v>0</v>
      </c>
      <c r="Q20" s="85"/>
      <c r="R20" s="90">
        <v>0</v>
      </c>
      <c r="S20" s="82">
        <f>+Tabulka1233[[#This Row],[Cena celkem ****]]*Tabulka1233[[#This Row],[DPH]]+Tabulka1233[[#This Row],[Cena celkem ****]]</f>
        <v>0</v>
      </c>
      <c r="T20" s="32">
        <v>402301</v>
      </c>
      <c r="U20" s="33" t="s">
        <v>642</v>
      </c>
    </row>
    <row r="21" spans="1:21" ht="30" customHeight="1">
      <c r="A21" s="66">
        <v>17</v>
      </c>
      <c r="B21" s="69" t="s">
        <v>879</v>
      </c>
      <c r="C21" s="5" t="s">
        <v>296</v>
      </c>
      <c r="D21" s="1" t="s">
        <v>80</v>
      </c>
      <c r="E21" s="13" t="s">
        <v>85</v>
      </c>
      <c r="F21" s="4">
        <v>34</v>
      </c>
      <c r="G21" s="4" t="s">
        <v>1</v>
      </c>
      <c r="H21" s="31">
        <v>0</v>
      </c>
      <c r="I21" s="16">
        <f t="shared" si="1"/>
        <v>0</v>
      </c>
      <c r="J21" s="4" t="s">
        <v>52</v>
      </c>
      <c r="K21" s="33"/>
      <c r="L21" s="97">
        <v>1</v>
      </c>
      <c r="M21" s="32" t="s">
        <v>1</v>
      </c>
      <c r="N21" s="80">
        <v>1</v>
      </c>
      <c r="O21" s="81">
        <f>+Tabulka1233[[#This Row],[Váha 1 ks zboží (vepište číslo v kg, nebo L, podle MJ)]]*Tabulka1233[[#This Row],[Cena za MJ bez DPH ***]]</f>
        <v>0</v>
      </c>
      <c r="P21" s="82">
        <f>+Tabulka1233[[#This Row],[Cena za 1 KS zboží]]*Tabulka1233[[#This Row],[Počet ks v balení]]</f>
        <v>0</v>
      </c>
      <c r="Q21" s="85"/>
      <c r="R21" s="90">
        <v>0</v>
      </c>
      <c r="S21" s="82">
        <f>+Tabulka1233[[#This Row],[Cena celkem ****]]*Tabulka1233[[#This Row],[DPH]]+Tabulka1233[[#This Row],[Cena celkem ****]]</f>
        <v>0</v>
      </c>
      <c r="T21" s="32">
        <v>453068</v>
      </c>
      <c r="U21" s="33" t="s">
        <v>643</v>
      </c>
    </row>
    <row r="22" spans="1:21" ht="30" customHeight="1">
      <c r="A22" s="67">
        <v>18</v>
      </c>
      <c r="B22" s="69" t="s">
        <v>880</v>
      </c>
      <c r="C22" s="3" t="s">
        <v>297</v>
      </c>
      <c r="D22" s="1" t="s">
        <v>473</v>
      </c>
      <c r="E22" s="13" t="s">
        <v>478</v>
      </c>
      <c r="F22" s="4">
        <v>40</v>
      </c>
      <c r="G22" s="4" t="s">
        <v>1</v>
      </c>
      <c r="H22" s="41">
        <v>0</v>
      </c>
      <c r="I22" s="6">
        <f t="shared" si="1"/>
        <v>0</v>
      </c>
      <c r="J22" s="4" t="s">
        <v>52</v>
      </c>
      <c r="K22" s="33"/>
      <c r="L22" s="97">
        <v>1</v>
      </c>
      <c r="M22" s="32" t="s">
        <v>1</v>
      </c>
      <c r="N22" s="80">
        <v>1</v>
      </c>
      <c r="O22" s="81">
        <f>+Tabulka1233[[#This Row],[Váha 1 ks zboží (vepište číslo v kg, nebo L, podle MJ)]]*Tabulka1233[[#This Row],[Cena za MJ bez DPH ***]]</f>
        <v>0</v>
      </c>
      <c r="P22" s="82">
        <f>+Tabulka1233[[#This Row],[Cena za 1 KS zboží]]*Tabulka1233[[#This Row],[Počet ks v balení]]</f>
        <v>0</v>
      </c>
      <c r="Q22" s="85"/>
      <c r="R22" s="90">
        <v>0</v>
      </c>
      <c r="S22" s="82">
        <f>+Tabulka1233[[#This Row],[Cena celkem ****]]*Tabulka1233[[#This Row],[DPH]]+Tabulka1233[[#This Row],[Cena celkem ****]]</f>
        <v>0</v>
      </c>
      <c r="T22" s="32">
        <v>62450</v>
      </c>
      <c r="U22" s="33" t="s">
        <v>644</v>
      </c>
    </row>
    <row r="23" spans="1:21" ht="30" customHeight="1">
      <c r="A23" s="67">
        <v>19</v>
      </c>
      <c r="B23" s="69" t="s">
        <v>881</v>
      </c>
      <c r="C23" s="3" t="s">
        <v>298</v>
      </c>
      <c r="D23" s="1" t="s">
        <v>474</v>
      </c>
      <c r="E23" s="13"/>
      <c r="F23" s="4">
        <v>334</v>
      </c>
      <c r="G23" s="4" t="s">
        <v>1</v>
      </c>
      <c r="H23" s="31">
        <v>0</v>
      </c>
      <c r="I23" s="6">
        <f t="shared" si="1"/>
        <v>0</v>
      </c>
      <c r="J23" s="4" t="s">
        <v>52</v>
      </c>
      <c r="K23" s="33"/>
      <c r="L23" s="97">
        <v>1</v>
      </c>
      <c r="M23" s="32" t="s">
        <v>1</v>
      </c>
      <c r="N23" s="80">
        <v>1</v>
      </c>
      <c r="O23" s="81">
        <f>+Tabulka1233[[#This Row],[Váha 1 ks zboží (vepište číslo v kg, nebo L, podle MJ)]]*Tabulka1233[[#This Row],[Cena za MJ bez DPH ***]]</f>
        <v>0</v>
      </c>
      <c r="P23" s="82">
        <f>+Tabulka1233[[#This Row],[Cena za 1 KS zboží]]*Tabulka1233[[#This Row],[Počet ks v balení]]</f>
        <v>0</v>
      </c>
      <c r="Q23" s="85"/>
      <c r="R23" s="90">
        <v>0</v>
      </c>
      <c r="S23" s="82">
        <f>+Tabulka1233[[#This Row],[Cena celkem ****]]*Tabulka1233[[#This Row],[DPH]]+Tabulka1233[[#This Row],[Cena celkem ****]]</f>
        <v>0</v>
      </c>
      <c r="T23" s="32">
        <v>49115</v>
      </c>
      <c r="U23" s="33" t="s">
        <v>645</v>
      </c>
    </row>
    <row r="24" spans="1:21" ht="30" customHeight="1">
      <c r="A24" s="66">
        <v>20</v>
      </c>
      <c r="B24" s="68" t="s">
        <v>882</v>
      </c>
      <c r="C24" s="3" t="s">
        <v>299</v>
      </c>
      <c r="D24" s="1" t="s">
        <v>475</v>
      </c>
      <c r="E24" s="13"/>
      <c r="F24" s="4">
        <v>667</v>
      </c>
      <c r="G24" s="4" t="s">
        <v>1</v>
      </c>
      <c r="H24" s="41">
        <v>0</v>
      </c>
      <c r="I24" s="6">
        <f t="shared" si="1"/>
        <v>0</v>
      </c>
      <c r="J24" s="4" t="s">
        <v>52</v>
      </c>
      <c r="K24" s="33"/>
      <c r="L24" s="97">
        <v>1</v>
      </c>
      <c r="M24" s="32" t="s">
        <v>1</v>
      </c>
      <c r="N24" s="80">
        <v>1</v>
      </c>
      <c r="O24" s="81">
        <f>+Tabulka1233[[#This Row],[Váha 1 ks zboží (vepište číslo v kg, nebo L, podle MJ)]]*Tabulka1233[[#This Row],[Cena za MJ bez DPH ***]]</f>
        <v>0</v>
      </c>
      <c r="P24" s="82">
        <f>+Tabulka1233[[#This Row],[Cena za 1 KS zboží]]*Tabulka1233[[#This Row],[Počet ks v balení]]</f>
        <v>0</v>
      </c>
      <c r="Q24" s="85"/>
      <c r="R24" s="90">
        <v>0</v>
      </c>
      <c r="S24" s="82">
        <f>+Tabulka1233[[#This Row],[Cena celkem ****]]*Tabulka1233[[#This Row],[DPH]]+Tabulka1233[[#This Row],[Cena celkem ****]]</f>
        <v>0</v>
      </c>
      <c r="T24" s="32">
        <v>49113</v>
      </c>
      <c r="U24" s="33" t="s">
        <v>646</v>
      </c>
    </row>
    <row r="25" spans="1:21" ht="30" customHeight="1">
      <c r="A25" s="66">
        <v>21</v>
      </c>
      <c r="B25" s="69" t="s">
        <v>883</v>
      </c>
      <c r="C25" s="3" t="s">
        <v>300</v>
      </c>
      <c r="D25" s="1" t="s">
        <v>476</v>
      </c>
      <c r="E25" s="13"/>
      <c r="F25" s="4">
        <v>134</v>
      </c>
      <c r="G25" s="4" t="s">
        <v>1</v>
      </c>
      <c r="H25" s="31">
        <v>0</v>
      </c>
      <c r="I25" s="6">
        <f t="shared" si="1"/>
        <v>0</v>
      </c>
      <c r="J25" s="4" t="s">
        <v>52</v>
      </c>
      <c r="K25" s="33"/>
      <c r="L25" s="97">
        <v>1</v>
      </c>
      <c r="M25" s="32" t="s">
        <v>1</v>
      </c>
      <c r="N25" s="80">
        <v>1</v>
      </c>
      <c r="O25" s="81">
        <f>+Tabulka1233[[#This Row],[Váha 1 ks zboží (vepište číslo v kg, nebo L, podle MJ)]]*Tabulka1233[[#This Row],[Cena za MJ bez DPH ***]]</f>
        <v>0</v>
      </c>
      <c r="P25" s="82">
        <f>+Tabulka1233[[#This Row],[Cena za 1 KS zboží]]*Tabulka1233[[#This Row],[Počet ks v balení]]</f>
        <v>0</v>
      </c>
      <c r="Q25" s="85"/>
      <c r="R25" s="90">
        <v>0</v>
      </c>
      <c r="S25" s="82">
        <f>+Tabulka1233[[#This Row],[Cena celkem ****]]*Tabulka1233[[#This Row],[DPH]]+Tabulka1233[[#This Row],[Cena celkem ****]]</f>
        <v>0</v>
      </c>
      <c r="T25" s="32">
        <v>49189</v>
      </c>
      <c r="U25" s="33" t="s">
        <v>647</v>
      </c>
    </row>
    <row r="26" spans="1:21" ht="30" customHeight="1">
      <c r="A26" s="67">
        <v>22</v>
      </c>
      <c r="B26" s="69" t="s">
        <v>884</v>
      </c>
      <c r="C26" s="5" t="s">
        <v>301</v>
      </c>
      <c r="D26" s="1" t="s">
        <v>477</v>
      </c>
      <c r="E26" s="13" t="s">
        <v>480</v>
      </c>
      <c r="F26" s="4">
        <v>67</v>
      </c>
      <c r="G26" s="4" t="s">
        <v>1</v>
      </c>
      <c r="H26" s="41">
        <v>0</v>
      </c>
      <c r="I26" s="6">
        <f t="shared" si="1"/>
        <v>0</v>
      </c>
      <c r="J26" s="4" t="s">
        <v>52</v>
      </c>
      <c r="K26" s="33"/>
      <c r="L26" s="97">
        <v>1</v>
      </c>
      <c r="M26" s="32" t="s">
        <v>1</v>
      </c>
      <c r="N26" s="80">
        <v>1</v>
      </c>
      <c r="O26" s="81">
        <f>+Tabulka1233[[#This Row],[Váha 1 ks zboží (vepište číslo v kg, nebo L, podle MJ)]]*Tabulka1233[[#This Row],[Cena za MJ bez DPH ***]]</f>
        <v>0</v>
      </c>
      <c r="P26" s="82">
        <f>+Tabulka1233[[#This Row],[Cena za 1 KS zboží]]*Tabulka1233[[#This Row],[Počet ks v balení]]</f>
        <v>0</v>
      </c>
      <c r="Q26" s="85"/>
      <c r="R26" s="90">
        <v>0</v>
      </c>
      <c r="S26" s="82">
        <f>+Tabulka1233[[#This Row],[Cena celkem ****]]*Tabulka1233[[#This Row],[DPH]]+Tabulka1233[[#This Row],[Cena celkem ****]]</f>
        <v>0</v>
      </c>
      <c r="T26" s="32">
        <v>408077</v>
      </c>
      <c r="U26" s="33" t="s">
        <v>648</v>
      </c>
    </row>
    <row r="27" spans="1:21" ht="30" customHeight="1">
      <c r="A27" s="67">
        <v>23</v>
      </c>
      <c r="B27" s="69" t="s">
        <v>885</v>
      </c>
      <c r="C27" s="3" t="s">
        <v>302</v>
      </c>
      <c r="D27" s="1" t="s">
        <v>241</v>
      </c>
      <c r="E27" s="93"/>
      <c r="F27" s="4">
        <v>67</v>
      </c>
      <c r="G27" s="4" t="s">
        <v>1</v>
      </c>
      <c r="H27" s="41">
        <v>0</v>
      </c>
      <c r="I27" s="6">
        <f t="shared" si="1"/>
        <v>0</v>
      </c>
      <c r="J27" s="4" t="s">
        <v>52</v>
      </c>
      <c r="K27" s="33"/>
      <c r="L27" s="97">
        <v>1</v>
      </c>
      <c r="M27" s="32" t="s">
        <v>1</v>
      </c>
      <c r="N27" s="80">
        <v>1</v>
      </c>
      <c r="O27" s="81">
        <f>+Tabulka1233[[#This Row],[Váha 1 ks zboží (vepište číslo v kg, nebo L, podle MJ)]]*Tabulka1233[[#This Row],[Cena za MJ bez DPH ***]]</f>
        <v>0</v>
      </c>
      <c r="P27" s="82">
        <f>+Tabulka1233[[#This Row],[Cena za 1 KS zboží]]*Tabulka1233[[#This Row],[Počet ks v balení]]</f>
        <v>0</v>
      </c>
      <c r="Q27" s="85"/>
      <c r="R27" s="90">
        <v>0</v>
      </c>
      <c r="S27" s="82">
        <f>+Tabulka1233[[#This Row],[Cena celkem ****]]*Tabulka1233[[#This Row],[DPH]]+Tabulka1233[[#This Row],[Cena celkem ****]]</f>
        <v>0</v>
      </c>
      <c r="T27" s="32">
        <v>261369</v>
      </c>
      <c r="U27" s="33" t="s">
        <v>649</v>
      </c>
    </row>
    <row r="28" spans="1:21" ht="30" customHeight="1">
      <c r="A28" s="66">
        <v>24</v>
      </c>
      <c r="B28" s="68" t="s">
        <v>886</v>
      </c>
      <c r="C28" s="5" t="s">
        <v>303</v>
      </c>
      <c r="D28" s="1" t="s">
        <v>479</v>
      </c>
      <c r="E28" s="13" t="s">
        <v>480</v>
      </c>
      <c r="F28" s="4">
        <v>67</v>
      </c>
      <c r="G28" s="4" t="s">
        <v>1</v>
      </c>
      <c r="H28" s="31">
        <v>0</v>
      </c>
      <c r="I28" s="6">
        <f t="shared" si="1"/>
        <v>0</v>
      </c>
      <c r="J28" s="4" t="s">
        <v>52</v>
      </c>
      <c r="K28" s="33"/>
      <c r="L28" s="97">
        <v>1</v>
      </c>
      <c r="M28" s="32" t="s">
        <v>1</v>
      </c>
      <c r="N28" s="80">
        <v>1</v>
      </c>
      <c r="O28" s="81">
        <f>+Tabulka1233[[#This Row],[Váha 1 ks zboží (vepište číslo v kg, nebo L, podle MJ)]]*Tabulka1233[[#This Row],[Cena za MJ bez DPH ***]]</f>
        <v>0</v>
      </c>
      <c r="P28" s="82">
        <f>+Tabulka1233[[#This Row],[Cena za 1 KS zboží]]*Tabulka1233[[#This Row],[Počet ks v balení]]</f>
        <v>0</v>
      </c>
      <c r="Q28" s="85"/>
      <c r="R28" s="90">
        <v>0</v>
      </c>
      <c r="S28" s="82">
        <f>+Tabulka1233[[#This Row],[Cena celkem ****]]*Tabulka1233[[#This Row],[DPH]]+Tabulka1233[[#This Row],[Cena celkem ****]]</f>
        <v>0</v>
      </c>
      <c r="T28" s="32">
        <v>408078</v>
      </c>
      <c r="U28" s="33" t="s">
        <v>650</v>
      </c>
    </row>
    <row r="29" spans="1:21" ht="30" customHeight="1">
      <c r="A29" s="66">
        <v>25</v>
      </c>
      <c r="B29" s="69" t="s">
        <v>887</v>
      </c>
      <c r="C29" s="3" t="s">
        <v>304</v>
      </c>
      <c r="D29" s="1" t="s">
        <v>482</v>
      </c>
      <c r="E29" s="93" t="s">
        <v>481</v>
      </c>
      <c r="F29" s="4">
        <v>34</v>
      </c>
      <c r="G29" s="4" t="s">
        <v>1</v>
      </c>
      <c r="H29" s="41">
        <v>0</v>
      </c>
      <c r="I29" s="6">
        <f t="shared" si="1"/>
        <v>0</v>
      </c>
      <c r="J29" s="4" t="s">
        <v>52</v>
      </c>
      <c r="K29" s="33"/>
      <c r="L29" s="97">
        <v>1</v>
      </c>
      <c r="M29" s="32" t="s">
        <v>1</v>
      </c>
      <c r="N29" s="80">
        <v>1</v>
      </c>
      <c r="O29" s="81">
        <f>+Tabulka1233[[#This Row],[Váha 1 ks zboží (vepište číslo v kg, nebo L, podle MJ)]]*Tabulka1233[[#This Row],[Cena za MJ bez DPH ***]]</f>
        <v>0</v>
      </c>
      <c r="P29" s="82">
        <f>+Tabulka1233[[#This Row],[Cena za 1 KS zboží]]*Tabulka1233[[#This Row],[Počet ks v balení]]</f>
        <v>0</v>
      </c>
      <c r="Q29" s="85"/>
      <c r="R29" s="90">
        <v>0</v>
      </c>
      <c r="S29" s="82">
        <f>+Tabulka1233[[#This Row],[Cena celkem ****]]*Tabulka1233[[#This Row],[DPH]]+Tabulka1233[[#This Row],[Cena celkem ****]]</f>
        <v>0</v>
      </c>
      <c r="T29" s="32">
        <v>205212</v>
      </c>
      <c r="U29" s="33" t="s">
        <v>651</v>
      </c>
    </row>
    <row r="30" spans="1:21" ht="30" customHeight="1">
      <c r="A30" s="67">
        <v>26</v>
      </c>
      <c r="B30" s="69" t="s">
        <v>1055</v>
      </c>
      <c r="C30" s="3" t="s">
        <v>569</v>
      </c>
      <c r="D30" s="1" t="s">
        <v>511</v>
      </c>
      <c r="E30" s="14"/>
      <c r="F30" s="4">
        <v>7</v>
      </c>
      <c r="G30" s="4" t="s">
        <v>1</v>
      </c>
      <c r="H30" s="31">
        <v>0</v>
      </c>
      <c r="I30" s="6">
        <f t="shared" si="1"/>
        <v>0</v>
      </c>
      <c r="J30" s="4" t="s">
        <v>52</v>
      </c>
      <c r="K30" s="33"/>
      <c r="L30" s="97">
        <v>1</v>
      </c>
      <c r="M30" s="32" t="s">
        <v>1</v>
      </c>
      <c r="N30" s="80">
        <v>1</v>
      </c>
      <c r="O30" s="81">
        <f>+Tabulka1233[[#This Row],[Váha 1 ks zboží (vepište číslo v kg, nebo L, podle MJ)]]*Tabulka1233[[#This Row],[Cena za MJ bez DPH ***]]</f>
        <v>0</v>
      </c>
      <c r="P30" s="82">
        <f>+Tabulka1233[[#This Row],[Cena za 1 KS zboží]]*Tabulka1233[[#This Row],[Počet ks v balení]]</f>
        <v>0</v>
      </c>
      <c r="Q30" s="85"/>
      <c r="R30" s="90">
        <v>0</v>
      </c>
      <c r="S30" s="82">
        <f>+Tabulka1233[[#This Row],[Cena celkem ****]]*Tabulka1233[[#This Row],[DPH]]+Tabulka1233[[#This Row],[Cena celkem ****]]</f>
        <v>0</v>
      </c>
      <c r="T30" s="32">
        <v>262170</v>
      </c>
      <c r="U30" s="33" t="s">
        <v>816</v>
      </c>
    </row>
    <row r="31" spans="1:21" ht="30" customHeight="1">
      <c r="A31" s="67">
        <v>27</v>
      </c>
      <c r="B31" s="69" t="s">
        <v>1061</v>
      </c>
      <c r="C31" s="3" t="s">
        <v>575</v>
      </c>
      <c r="D31" s="1" t="s">
        <v>517</v>
      </c>
      <c r="E31" s="14"/>
      <c r="F31" s="4">
        <v>7</v>
      </c>
      <c r="G31" s="4" t="s">
        <v>1</v>
      </c>
      <c r="H31" s="41">
        <v>0</v>
      </c>
      <c r="I31" s="6">
        <f t="shared" si="1"/>
        <v>0</v>
      </c>
      <c r="J31" s="4" t="s">
        <v>52</v>
      </c>
      <c r="K31" s="33"/>
      <c r="L31" s="97">
        <v>1</v>
      </c>
      <c r="M31" s="32" t="s">
        <v>1</v>
      </c>
      <c r="N31" s="80">
        <v>1</v>
      </c>
      <c r="O31" s="81">
        <f>+Tabulka1233[[#This Row],[Váha 1 ks zboží (vepište číslo v kg, nebo L, podle MJ)]]*Tabulka1233[[#This Row],[Cena za MJ bez DPH ***]]</f>
        <v>0</v>
      </c>
      <c r="P31" s="82">
        <f>+Tabulka1233[[#This Row],[Cena za 1 KS zboží]]*Tabulka1233[[#This Row],[Počet ks v balení]]</f>
        <v>0</v>
      </c>
      <c r="Q31" s="85"/>
      <c r="R31" s="90">
        <v>0</v>
      </c>
      <c r="S31" s="82">
        <f>+Tabulka1233[[#This Row],[Cena celkem ****]]*Tabulka1233[[#This Row],[DPH]]+Tabulka1233[[#This Row],[Cena celkem ****]]</f>
        <v>0</v>
      </c>
      <c r="T31" s="32">
        <v>266837</v>
      </c>
      <c r="U31" s="33" t="s">
        <v>822</v>
      </c>
    </row>
    <row r="32" spans="1:21" ht="30" customHeight="1">
      <c r="A32" s="66">
        <v>28</v>
      </c>
      <c r="B32" s="69" t="s">
        <v>1059</v>
      </c>
      <c r="C32" s="3" t="s">
        <v>573</v>
      </c>
      <c r="D32" s="1" t="s">
        <v>515</v>
      </c>
      <c r="E32" s="14"/>
      <c r="F32" s="4">
        <v>7</v>
      </c>
      <c r="G32" s="4" t="s">
        <v>1</v>
      </c>
      <c r="H32" s="31">
        <v>0</v>
      </c>
      <c r="I32" s="6">
        <f t="shared" si="1"/>
        <v>0</v>
      </c>
      <c r="J32" s="4" t="s">
        <v>52</v>
      </c>
      <c r="K32" s="33"/>
      <c r="L32" s="97">
        <v>1</v>
      </c>
      <c r="M32" s="32" t="s">
        <v>1</v>
      </c>
      <c r="N32" s="80">
        <v>1</v>
      </c>
      <c r="O32" s="81">
        <f>+Tabulka1233[[#This Row],[Váha 1 ks zboží (vepište číslo v kg, nebo L, podle MJ)]]*Tabulka1233[[#This Row],[Cena za MJ bez DPH ***]]</f>
        <v>0</v>
      </c>
      <c r="P32" s="82">
        <f>+Tabulka1233[[#This Row],[Cena za 1 KS zboží]]*Tabulka1233[[#This Row],[Počet ks v balení]]</f>
        <v>0</v>
      </c>
      <c r="Q32" s="85"/>
      <c r="R32" s="90">
        <v>0</v>
      </c>
      <c r="S32" s="82">
        <f>+Tabulka1233[[#This Row],[Cena celkem ****]]*Tabulka1233[[#This Row],[DPH]]+Tabulka1233[[#This Row],[Cena celkem ****]]</f>
        <v>0</v>
      </c>
      <c r="T32" s="32">
        <v>266840</v>
      </c>
      <c r="U32" s="33" t="s">
        <v>820</v>
      </c>
    </row>
    <row r="33" spans="1:21" ht="30" customHeight="1">
      <c r="A33" s="66">
        <v>29</v>
      </c>
      <c r="B33" s="69" t="s">
        <v>1062</v>
      </c>
      <c r="C33" s="3" t="s">
        <v>576</v>
      </c>
      <c r="D33" s="1" t="s">
        <v>618</v>
      </c>
      <c r="E33" s="14" t="s">
        <v>617</v>
      </c>
      <c r="F33" s="4">
        <v>7</v>
      </c>
      <c r="G33" s="4" t="s">
        <v>1</v>
      </c>
      <c r="H33" s="41">
        <v>0</v>
      </c>
      <c r="I33" s="6">
        <f t="shared" si="1"/>
        <v>0</v>
      </c>
      <c r="J33" s="4" t="s">
        <v>52</v>
      </c>
      <c r="K33" s="33"/>
      <c r="L33" s="97">
        <v>1</v>
      </c>
      <c r="M33" s="32" t="s">
        <v>1</v>
      </c>
      <c r="N33" s="80">
        <v>1</v>
      </c>
      <c r="O33" s="81">
        <f>+Tabulka1233[[#This Row],[Váha 1 ks zboží (vepište číslo v kg, nebo L, podle MJ)]]*Tabulka1233[[#This Row],[Cena za MJ bez DPH ***]]</f>
        <v>0</v>
      </c>
      <c r="P33" s="82">
        <f>+Tabulka1233[[#This Row],[Cena za 1 KS zboží]]*Tabulka1233[[#This Row],[Počet ks v balení]]</f>
        <v>0</v>
      </c>
      <c r="Q33" s="85"/>
      <c r="R33" s="90">
        <v>0</v>
      </c>
      <c r="S33" s="82">
        <f>+Tabulka1233[[#This Row],[Cena celkem ****]]*Tabulka1233[[#This Row],[DPH]]+Tabulka1233[[#This Row],[Cena celkem ****]]</f>
        <v>0</v>
      </c>
      <c r="T33" s="32">
        <v>290427</v>
      </c>
      <c r="U33" s="33" t="s">
        <v>823</v>
      </c>
    </row>
    <row r="34" spans="1:21" ht="30" customHeight="1">
      <c r="A34" s="67">
        <v>30</v>
      </c>
      <c r="B34" s="69" t="s">
        <v>1060</v>
      </c>
      <c r="C34" s="3" t="s">
        <v>574</v>
      </c>
      <c r="D34" s="1" t="s">
        <v>516</v>
      </c>
      <c r="E34" s="14"/>
      <c r="F34" s="4">
        <v>7</v>
      </c>
      <c r="G34" s="4" t="s">
        <v>1</v>
      </c>
      <c r="H34" s="31">
        <v>0</v>
      </c>
      <c r="I34" s="6">
        <f t="shared" si="1"/>
        <v>0</v>
      </c>
      <c r="J34" s="4" t="s">
        <v>52</v>
      </c>
      <c r="K34" s="33"/>
      <c r="L34" s="97">
        <v>1</v>
      </c>
      <c r="M34" s="32" t="s">
        <v>1</v>
      </c>
      <c r="N34" s="80">
        <v>1</v>
      </c>
      <c r="O34" s="81">
        <f>+Tabulka1233[[#This Row],[Váha 1 ks zboží (vepište číslo v kg, nebo L, podle MJ)]]*Tabulka1233[[#This Row],[Cena za MJ bez DPH ***]]</f>
        <v>0</v>
      </c>
      <c r="P34" s="82">
        <f>+Tabulka1233[[#This Row],[Cena za 1 KS zboží]]*Tabulka1233[[#This Row],[Počet ks v balení]]</f>
        <v>0</v>
      </c>
      <c r="Q34" s="85"/>
      <c r="R34" s="90">
        <v>0</v>
      </c>
      <c r="S34" s="82">
        <f>+Tabulka1233[[#This Row],[Cena celkem ****]]*Tabulka1233[[#This Row],[DPH]]+Tabulka1233[[#This Row],[Cena celkem ****]]</f>
        <v>0</v>
      </c>
      <c r="T34" s="32">
        <v>266839</v>
      </c>
      <c r="U34" s="33" t="s">
        <v>821</v>
      </c>
    </row>
    <row r="35" spans="1:21" ht="30" customHeight="1">
      <c r="A35" s="67">
        <v>31</v>
      </c>
      <c r="B35" s="68" t="s">
        <v>888</v>
      </c>
      <c r="C35" s="3" t="s">
        <v>305</v>
      </c>
      <c r="D35" s="1" t="s">
        <v>483</v>
      </c>
      <c r="E35" s="13" t="s">
        <v>15</v>
      </c>
      <c r="F35" s="4">
        <v>7</v>
      </c>
      <c r="G35" s="4" t="s">
        <v>1</v>
      </c>
      <c r="H35" s="41">
        <v>0</v>
      </c>
      <c r="I35" s="6">
        <f t="shared" si="1"/>
        <v>0</v>
      </c>
      <c r="J35" s="4" t="s">
        <v>52</v>
      </c>
      <c r="K35" s="33"/>
      <c r="L35" s="97">
        <v>1</v>
      </c>
      <c r="M35" s="32" t="s">
        <v>1</v>
      </c>
      <c r="N35" s="80">
        <v>1</v>
      </c>
      <c r="O35" s="81">
        <f>+Tabulka1233[[#This Row],[Váha 1 ks zboží (vepište číslo v kg, nebo L, podle MJ)]]*Tabulka1233[[#This Row],[Cena za MJ bez DPH ***]]</f>
        <v>0</v>
      </c>
      <c r="P35" s="82">
        <f>+Tabulka1233[[#This Row],[Cena za 1 KS zboží]]*Tabulka1233[[#This Row],[Počet ks v balení]]</f>
        <v>0</v>
      </c>
      <c r="Q35" s="85"/>
      <c r="R35" s="90">
        <v>0</v>
      </c>
      <c r="S35" s="82">
        <f>+Tabulka1233[[#This Row],[Cena celkem ****]]*Tabulka1233[[#This Row],[DPH]]+Tabulka1233[[#This Row],[Cena celkem ****]]</f>
        <v>0</v>
      </c>
      <c r="T35" s="32">
        <v>458361</v>
      </c>
      <c r="U35" s="33" t="s">
        <v>652</v>
      </c>
    </row>
    <row r="36" spans="1:21" ht="30" customHeight="1">
      <c r="A36" s="66">
        <v>32</v>
      </c>
      <c r="B36" s="69" t="s">
        <v>1056</v>
      </c>
      <c r="C36" s="3" t="s">
        <v>570</v>
      </c>
      <c r="D36" s="1" t="s">
        <v>512</v>
      </c>
      <c r="E36" s="14"/>
      <c r="F36" s="4">
        <v>7</v>
      </c>
      <c r="G36" s="4" t="s">
        <v>1</v>
      </c>
      <c r="H36" s="31">
        <v>0</v>
      </c>
      <c r="I36" s="6">
        <f t="shared" si="1"/>
        <v>0</v>
      </c>
      <c r="J36" s="4" t="s">
        <v>52</v>
      </c>
      <c r="K36" s="33"/>
      <c r="L36" s="97">
        <v>1</v>
      </c>
      <c r="M36" s="32" t="s">
        <v>1</v>
      </c>
      <c r="N36" s="80">
        <v>1</v>
      </c>
      <c r="O36" s="81">
        <f>+Tabulka1233[[#This Row],[Váha 1 ks zboží (vepište číslo v kg, nebo L, podle MJ)]]*Tabulka1233[[#This Row],[Cena za MJ bez DPH ***]]</f>
        <v>0</v>
      </c>
      <c r="P36" s="82">
        <f>+Tabulka1233[[#This Row],[Cena za 1 KS zboží]]*Tabulka1233[[#This Row],[Počet ks v balení]]</f>
        <v>0</v>
      </c>
      <c r="Q36" s="85"/>
      <c r="R36" s="90">
        <v>0</v>
      </c>
      <c r="S36" s="82">
        <f>+Tabulka1233[[#This Row],[Cena celkem ****]]*Tabulka1233[[#This Row],[DPH]]+Tabulka1233[[#This Row],[Cena celkem ****]]</f>
        <v>0</v>
      </c>
      <c r="T36" s="32">
        <v>262174</v>
      </c>
      <c r="U36" s="33" t="s">
        <v>817</v>
      </c>
    </row>
    <row r="37" spans="1:21" ht="30" customHeight="1">
      <c r="A37" s="66">
        <v>33</v>
      </c>
      <c r="B37" s="69" t="s">
        <v>889</v>
      </c>
      <c r="C37" s="3" t="s">
        <v>306</v>
      </c>
      <c r="D37" s="1" t="s">
        <v>484</v>
      </c>
      <c r="E37" s="13" t="s">
        <v>16</v>
      </c>
      <c r="F37" s="4">
        <v>7</v>
      </c>
      <c r="G37" s="4" t="s">
        <v>1</v>
      </c>
      <c r="H37" s="41">
        <v>0</v>
      </c>
      <c r="I37" s="6">
        <f t="shared" si="1"/>
        <v>0</v>
      </c>
      <c r="J37" s="4" t="s">
        <v>52</v>
      </c>
      <c r="K37" s="33"/>
      <c r="L37" s="97">
        <v>1</v>
      </c>
      <c r="M37" s="32" t="s">
        <v>1</v>
      </c>
      <c r="N37" s="80">
        <v>1</v>
      </c>
      <c r="O37" s="81">
        <f>+Tabulka1233[[#This Row],[Váha 1 ks zboží (vepište číslo v kg, nebo L, podle MJ)]]*Tabulka1233[[#This Row],[Cena za MJ bez DPH ***]]</f>
        <v>0</v>
      </c>
      <c r="P37" s="82">
        <f>+Tabulka1233[[#This Row],[Cena za 1 KS zboží]]*Tabulka1233[[#This Row],[Počet ks v balení]]</f>
        <v>0</v>
      </c>
      <c r="Q37" s="85"/>
      <c r="R37" s="90">
        <v>0</v>
      </c>
      <c r="S37" s="82">
        <f>+Tabulka1233[[#This Row],[Cena celkem ****]]*Tabulka1233[[#This Row],[DPH]]+Tabulka1233[[#This Row],[Cena celkem ****]]</f>
        <v>0</v>
      </c>
      <c r="T37" s="32">
        <v>428712</v>
      </c>
      <c r="U37" s="33" t="s">
        <v>653</v>
      </c>
    </row>
    <row r="38" spans="1:21" ht="30" customHeight="1">
      <c r="A38" s="67">
        <v>34</v>
      </c>
      <c r="B38" s="69" t="s">
        <v>1057</v>
      </c>
      <c r="C38" s="3" t="s">
        <v>571</v>
      </c>
      <c r="D38" s="1" t="s">
        <v>513</v>
      </c>
      <c r="E38" s="14" t="s">
        <v>615</v>
      </c>
      <c r="F38" s="4">
        <v>7</v>
      </c>
      <c r="G38" s="4" t="s">
        <v>1</v>
      </c>
      <c r="H38" s="41">
        <v>0</v>
      </c>
      <c r="I38" s="6">
        <f t="shared" si="1"/>
        <v>0</v>
      </c>
      <c r="J38" s="4" t="s">
        <v>52</v>
      </c>
      <c r="K38" s="33"/>
      <c r="L38" s="97">
        <v>1</v>
      </c>
      <c r="M38" s="32" t="s">
        <v>1</v>
      </c>
      <c r="N38" s="80">
        <v>1</v>
      </c>
      <c r="O38" s="81">
        <f>+Tabulka1233[[#This Row],[Váha 1 ks zboží (vepište číslo v kg, nebo L, podle MJ)]]*Tabulka1233[[#This Row],[Cena za MJ bez DPH ***]]</f>
        <v>0</v>
      </c>
      <c r="P38" s="82">
        <f>+Tabulka1233[[#This Row],[Cena za 1 KS zboží]]*Tabulka1233[[#This Row],[Počet ks v balení]]</f>
        <v>0</v>
      </c>
      <c r="Q38" s="85"/>
      <c r="R38" s="90">
        <v>0</v>
      </c>
      <c r="S38" s="82">
        <f>+Tabulka1233[[#This Row],[Cena celkem ****]]*Tabulka1233[[#This Row],[DPH]]+Tabulka1233[[#This Row],[Cena celkem ****]]</f>
        <v>0</v>
      </c>
      <c r="T38" s="32">
        <v>420986</v>
      </c>
      <c r="U38" s="33" t="s">
        <v>818</v>
      </c>
    </row>
    <row r="39" spans="1:21" ht="30" customHeight="1">
      <c r="A39" s="67">
        <v>35</v>
      </c>
      <c r="B39" s="69" t="s">
        <v>1058</v>
      </c>
      <c r="C39" s="3" t="s">
        <v>572</v>
      </c>
      <c r="D39" s="1" t="s">
        <v>514</v>
      </c>
      <c r="E39" s="14" t="s">
        <v>616</v>
      </c>
      <c r="F39" s="4">
        <v>7</v>
      </c>
      <c r="G39" s="4" t="s">
        <v>1</v>
      </c>
      <c r="H39" s="31">
        <v>0</v>
      </c>
      <c r="I39" s="6">
        <f t="shared" si="1"/>
        <v>0</v>
      </c>
      <c r="J39" s="4" t="s">
        <v>52</v>
      </c>
      <c r="K39" s="33"/>
      <c r="L39" s="97">
        <v>1</v>
      </c>
      <c r="M39" s="32" t="s">
        <v>1</v>
      </c>
      <c r="N39" s="80">
        <v>1</v>
      </c>
      <c r="O39" s="81">
        <f>+Tabulka1233[[#This Row],[Váha 1 ks zboží (vepište číslo v kg, nebo L, podle MJ)]]*Tabulka1233[[#This Row],[Cena za MJ bez DPH ***]]</f>
        <v>0</v>
      </c>
      <c r="P39" s="82">
        <f>+Tabulka1233[[#This Row],[Cena za 1 KS zboží]]*Tabulka1233[[#This Row],[Počet ks v balení]]</f>
        <v>0</v>
      </c>
      <c r="Q39" s="85"/>
      <c r="R39" s="90">
        <v>0</v>
      </c>
      <c r="S39" s="82">
        <f>+Tabulka1233[[#This Row],[Cena celkem ****]]*Tabulka1233[[#This Row],[DPH]]+Tabulka1233[[#This Row],[Cena celkem ****]]</f>
        <v>0</v>
      </c>
      <c r="T39" s="32">
        <v>420984</v>
      </c>
      <c r="U39" s="33" t="s">
        <v>819</v>
      </c>
    </row>
    <row r="40" spans="1:21" ht="30" customHeight="1">
      <c r="A40" s="66">
        <v>36</v>
      </c>
      <c r="B40" s="68" t="s">
        <v>890</v>
      </c>
      <c r="C40" s="3" t="s">
        <v>307</v>
      </c>
      <c r="D40" s="1" t="s">
        <v>485</v>
      </c>
      <c r="E40" s="13" t="s">
        <v>86</v>
      </c>
      <c r="F40" s="4">
        <v>7</v>
      </c>
      <c r="G40" s="4" t="s">
        <v>1</v>
      </c>
      <c r="H40" s="41">
        <v>0</v>
      </c>
      <c r="I40" s="6">
        <f t="shared" si="1"/>
        <v>0</v>
      </c>
      <c r="J40" s="4" t="s">
        <v>52</v>
      </c>
      <c r="K40" s="33"/>
      <c r="L40" s="97">
        <v>1</v>
      </c>
      <c r="M40" s="32" t="s">
        <v>1</v>
      </c>
      <c r="N40" s="80">
        <v>1</v>
      </c>
      <c r="O40" s="81">
        <f>+Tabulka1233[[#This Row],[Váha 1 ks zboží (vepište číslo v kg, nebo L, podle MJ)]]*Tabulka1233[[#This Row],[Cena za MJ bez DPH ***]]</f>
        <v>0</v>
      </c>
      <c r="P40" s="82">
        <f>+Tabulka1233[[#This Row],[Cena za 1 KS zboží]]*Tabulka1233[[#This Row],[Počet ks v balení]]</f>
        <v>0</v>
      </c>
      <c r="Q40" s="85"/>
      <c r="R40" s="90">
        <v>0</v>
      </c>
      <c r="S40" s="82">
        <f>+Tabulka1233[[#This Row],[Cena celkem ****]]*Tabulka1233[[#This Row],[DPH]]+Tabulka1233[[#This Row],[Cena celkem ****]]</f>
        <v>0</v>
      </c>
      <c r="T40" s="32">
        <v>442986</v>
      </c>
      <c r="U40" s="33" t="s">
        <v>654</v>
      </c>
    </row>
    <row r="41" spans="1:21" ht="30" customHeight="1">
      <c r="A41" s="66">
        <v>37</v>
      </c>
      <c r="B41" s="69" t="s">
        <v>891</v>
      </c>
      <c r="C41" s="3" t="s">
        <v>308</v>
      </c>
      <c r="D41" s="22" t="s">
        <v>198</v>
      </c>
      <c r="E41" s="22" t="s">
        <v>192</v>
      </c>
      <c r="F41" s="4">
        <v>4</v>
      </c>
      <c r="G41" s="4" t="s">
        <v>12</v>
      </c>
      <c r="H41" s="31">
        <v>0</v>
      </c>
      <c r="I41" s="16">
        <f t="shared" si="1"/>
        <v>0</v>
      </c>
      <c r="J41" s="4" t="s">
        <v>52</v>
      </c>
      <c r="K41" s="33"/>
      <c r="L41" s="97">
        <v>1</v>
      </c>
      <c r="M41" s="32" t="s">
        <v>12</v>
      </c>
      <c r="N41" s="80">
        <v>1</v>
      </c>
      <c r="O41" s="81">
        <f>+Tabulka1233[[#This Row],[Váha 1 ks zboží (vepište číslo v kg, nebo L, podle MJ)]]*Tabulka1233[[#This Row],[Cena za MJ bez DPH ***]]</f>
        <v>0</v>
      </c>
      <c r="P41" s="82">
        <f>+Tabulka1233[[#This Row],[Cena za 1 KS zboží]]*Tabulka1233[[#This Row],[Počet ks v balení]]</f>
        <v>0</v>
      </c>
      <c r="Q41" s="85"/>
      <c r="R41" s="90">
        <v>0</v>
      </c>
      <c r="S41" s="82">
        <f>+Tabulka1233[[#This Row],[Cena celkem ****]]*Tabulka1233[[#This Row],[DPH]]+Tabulka1233[[#This Row],[Cena celkem ****]]</f>
        <v>0</v>
      </c>
      <c r="T41" s="32">
        <v>462589</v>
      </c>
      <c r="U41" s="33" t="s">
        <v>655</v>
      </c>
    </row>
    <row r="42" spans="1:21" ht="30" customHeight="1">
      <c r="A42" s="67">
        <v>38</v>
      </c>
      <c r="B42" s="69" t="s">
        <v>892</v>
      </c>
      <c r="C42" s="5" t="s">
        <v>309</v>
      </c>
      <c r="D42" s="1" t="s">
        <v>486</v>
      </c>
      <c r="E42" s="13" t="s">
        <v>87</v>
      </c>
      <c r="F42" s="4">
        <v>7</v>
      </c>
      <c r="G42" s="4" t="s">
        <v>1</v>
      </c>
      <c r="H42" s="41">
        <v>0</v>
      </c>
      <c r="I42" s="6">
        <f t="shared" si="1"/>
        <v>0</v>
      </c>
      <c r="J42" s="4" t="s">
        <v>52</v>
      </c>
      <c r="K42" s="33"/>
      <c r="L42" s="97">
        <v>1</v>
      </c>
      <c r="M42" s="32" t="s">
        <v>1</v>
      </c>
      <c r="N42" s="80">
        <v>1</v>
      </c>
      <c r="O42" s="81">
        <f>+Tabulka1233[[#This Row],[Váha 1 ks zboží (vepište číslo v kg, nebo L, podle MJ)]]*Tabulka1233[[#This Row],[Cena za MJ bez DPH ***]]</f>
        <v>0</v>
      </c>
      <c r="P42" s="82">
        <f>+Tabulka1233[[#This Row],[Cena za 1 KS zboží]]*Tabulka1233[[#This Row],[Počet ks v balení]]</f>
        <v>0</v>
      </c>
      <c r="Q42" s="85"/>
      <c r="R42" s="90">
        <v>0</v>
      </c>
      <c r="S42" s="82">
        <f>+Tabulka1233[[#This Row],[Cena celkem ****]]*Tabulka1233[[#This Row],[DPH]]+Tabulka1233[[#This Row],[Cena celkem ****]]</f>
        <v>0</v>
      </c>
      <c r="T42" s="32">
        <v>282792</v>
      </c>
      <c r="U42" s="33" t="s">
        <v>656</v>
      </c>
    </row>
    <row r="43" spans="1:21" ht="30" customHeight="1">
      <c r="A43" s="67">
        <v>39</v>
      </c>
      <c r="B43" s="69" t="s">
        <v>893</v>
      </c>
      <c r="C43" s="3" t="s">
        <v>310</v>
      </c>
      <c r="D43" s="1" t="s">
        <v>242</v>
      </c>
      <c r="E43" s="13" t="s">
        <v>17</v>
      </c>
      <c r="F43" s="4">
        <v>34</v>
      </c>
      <c r="G43" s="4" t="s">
        <v>1</v>
      </c>
      <c r="H43" s="31">
        <v>0</v>
      </c>
      <c r="I43" s="6">
        <f t="shared" si="1"/>
        <v>0</v>
      </c>
      <c r="J43" s="4" t="s">
        <v>52</v>
      </c>
      <c r="K43" s="33"/>
      <c r="L43" s="97">
        <v>1</v>
      </c>
      <c r="M43" s="32" t="s">
        <v>1</v>
      </c>
      <c r="N43" s="80">
        <v>1</v>
      </c>
      <c r="O43" s="81">
        <f>+Tabulka1233[[#This Row],[Váha 1 ks zboží (vepište číslo v kg, nebo L, podle MJ)]]*Tabulka1233[[#This Row],[Cena za MJ bez DPH ***]]</f>
        <v>0</v>
      </c>
      <c r="P43" s="82">
        <f>+Tabulka1233[[#This Row],[Cena za 1 KS zboží]]*Tabulka1233[[#This Row],[Počet ks v balení]]</f>
        <v>0</v>
      </c>
      <c r="Q43" s="85"/>
      <c r="R43" s="90">
        <v>0</v>
      </c>
      <c r="S43" s="82">
        <f>+Tabulka1233[[#This Row],[Cena celkem ****]]*Tabulka1233[[#This Row],[DPH]]+Tabulka1233[[#This Row],[Cena celkem ****]]</f>
        <v>0</v>
      </c>
      <c r="T43" s="32">
        <v>447577</v>
      </c>
      <c r="U43" s="33" t="s">
        <v>657</v>
      </c>
    </row>
    <row r="44" spans="1:21" ht="30" customHeight="1">
      <c r="A44" s="66">
        <v>40</v>
      </c>
      <c r="B44" s="68" t="s">
        <v>894</v>
      </c>
      <c r="C44" s="5" t="s">
        <v>311</v>
      </c>
      <c r="D44" s="1" t="s">
        <v>487</v>
      </c>
      <c r="E44" s="13" t="s">
        <v>87</v>
      </c>
      <c r="F44" s="4">
        <v>7</v>
      </c>
      <c r="G44" s="4" t="s">
        <v>1</v>
      </c>
      <c r="H44" s="41">
        <v>0</v>
      </c>
      <c r="I44" s="6">
        <f t="shared" si="1"/>
        <v>0</v>
      </c>
      <c r="J44" s="4" t="s">
        <v>52</v>
      </c>
      <c r="K44" s="33"/>
      <c r="L44" s="97">
        <v>1</v>
      </c>
      <c r="M44" s="32" t="s">
        <v>1</v>
      </c>
      <c r="N44" s="80">
        <v>1</v>
      </c>
      <c r="O44" s="81">
        <f>+Tabulka1233[[#This Row],[Váha 1 ks zboží (vepište číslo v kg, nebo L, podle MJ)]]*Tabulka1233[[#This Row],[Cena za MJ bez DPH ***]]</f>
        <v>0</v>
      </c>
      <c r="P44" s="82">
        <f>+Tabulka1233[[#This Row],[Cena za 1 KS zboží]]*Tabulka1233[[#This Row],[Počet ks v balení]]</f>
        <v>0</v>
      </c>
      <c r="Q44" s="85"/>
      <c r="R44" s="90">
        <v>0</v>
      </c>
      <c r="S44" s="82">
        <f>+Tabulka1233[[#This Row],[Cena celkem ****]]*Tabulka1233[[#This Row],[DPH]]+Tabulka1233[[#This Row],[Cena celkem ****]]</f>
        <v>0</v>
      </c>
      <c r="T44" s="32">
        <v>282268</v>
      </c>
      <c r="U44" s="33" t="s">
        <v>658</v>
      </c>
    </row>
    <row r="45" spans="1:21" ht="30" customHeight="1">
      <c r="A45" s="66">
        <v>41</v>
      </c>
      <c r="B45" s="69" t="s">
        <v>895</v>
      </c>
      <c r="C45" s="3" t="s">
        <v>312</v>
      </c>
      <c r="D45" s="1" t="s">
        <v>243</v>
      </c>
      <c r="E45" s="13" t="s">
        <v>18</v>
      </c>
      <c r="F45" s="4">
        <v>34</v>
      </c>
      <c r="G45" s="4" t="s">
        <v>1</v>
      </c>
      <c r="H45" s="31">
        <v>0</v>
      </c>
      <c r="I45" s="6">
        <f t="shared" si="1"/>
        <v>0</v>
      </c>
      <c r="J45" s="4" t="s">
        <v>52</v>
      </c>
      <c r="K45" s="33"/>
      <c r="L45" s="97">
        <v>1</v>
      </c>
      <c r="M45" s="32" t="s">
        <v>1</v>
      </c>
      <c r="N45" s="80">
        <v>1</v>
      </c>
      <c r="O45" s="81">
        <f>+Tabulka1233[[#This Row],[Váha 1 ks zboží (vepište číslo v kg, nebo L, podle MJ)]]*Tabulka1233[[#This Row],[Cena za MJ bez DPH ***]]</f>
        <v>0</v>
      </c>
      <c r="P45" s="82">
        <f>+Tabulka1233[[#This Row],[Cena za 1 KS zboží]]*Tabulka1233[[#This Row],[Počet ks v balení]]</f>
        <v>0</v>
      </c>
      <c r="Q45" s="85"/>
      <c r="R45" s="90">
        <v>0</v>
      </c>
      <c r="S45" s="82">
        <f>+Tabulka1233[[#This Row],[Cena celkem ****]]*Tabulka1233[[#This Row],[DPH]]+Tabulka1233[[#This Row],[Cena celkem ****]]</f>
        <v>0</v>
      </c>
      <c r="T45" s="32">
        <v>447564</v>
      </c>
      <c r="U45" s="33" t="s">
        <v>659</v>
      </c>
    </row>
    <row r="46" spans="1:21" ht="30" customHeight="1">
      <c r="A46" s="67">
        <v>42</v>
      </c>
      <c r="B46" s="69" t="s">
        <v>896</v>
      </c>
      <c r="C46" s="3" t="s">
        <v>313</v>
      </c>
      <c r="D46" s="1" t="s">
        <v>244</v>
      </c>
      <c r="E46" s="13" t="s">
        <v>88</v>
      </c>
      <c r="F46" s="4">
        <v>34</v>
      </c>
      <c r="G46" s="4" t="s">
        <v>1</v>
      </c>
      <c r="H46" s="41">
        <v>0</v>
      </c>
      <c r="I46" s="6">
        <f t="shared" si="1"/>
        <v>0</v>
      </c>
      <c r="J46" s="4" t="s">
        <v>52</v>
      </c>
      <c r="K46" s="33"/>
      <c r="L46" s="97">
        <v>1</v>
      </c>
      <c r="M46" s="32" t="s">
        <v>1</v>
      </c>
      <c r="N46" s="80">
        <v>1</v>
      </c>
      <c r="O46" s="81">
        <f>+Tabulka1233[[#This Row],[Váha 1 ks zboží (vepište číslo v kg, nebo L, podle MJ)]]*Tabulka1233[[#This Row],[Cena za MJ bez DPH ***]]</f>
        <v>0</v>
      </c>
      <c r="P46" s="82">
        <f>+Tabulka1233[[#This Row],[Cena za 1 KS zboží]]*Tabulka1233[[#This Row],[Počet ks v balení]]</f>
        <v>0</v>
      </c>
      <c r="Q46" s="85"/>
      <c r="R46" s="90">
        <v>0</v>
      </c>
      <c r="S46" s="82">
        <f>+Tabulka1233[[#This Row],[Cena celkem ****]]*Tabulka1233[[#This Row],[DPH]]+Tabulka1233[[#This Row],[Cena celkem ****]]</f>
        <v>0</v>
      </c>
      <c r="T46" s="32">
        <v>447382</v>
      </c>
      <c r="U46" s="33" t="s">
        <v>660</v>
      </c>
    </row>
    <row r="47" spans="1:21" ht="30" customHeight="1">
      <c r="A47" s="67">
        <v>43</v>
      </c>
      <c r="B47" s="69" t="s">
        <v>897</v>
      </c>
      <c r="C47" s="5" t="s">
        <v>314</v>
      </c>
      <c r="D47" s="1" t="s">
        <v>488</v>
      </c>
      <c r="E47" s="13" t="s">
        <v>87</v>
      </c>
      <c r="F47" s="4">
        <v>7</v>
      </c>
      <c r="G47" s="4" t="s">
        <v>1</v>
      </c>
      <c r="H47" s="31">
        <v>0</v>
      </c>
      <c r="I47" s="6">
        <f t="shared" si="1"/>
        <v>0</v>
      </c>
      <c r="J47" s="4" t="s">
        <v>52</v>
      </c>
      <c r="K47" s="33"/>
      <c r="L47" s="97">
        <v>1</v>
      </c>
      <c r="M47" s="32" t="s">
        <v>1</v>
      </c>
      <c r="N47" s="80">
        <v>1</v>
      </c>
      <c r="O47" s="81">
        <f>+Tabulka1233[[#This Row],[Váha 1 ks zboží (vepište číslo v kg, nebo L, podle MJ)]]*Tabulka1233[[#This Row],[Cena za MJ bez DPH ***]]</f>
        <v>0</v>
      </c>
      <c r="P47" s="82">
        <f>+Tabulka1233[[#This Row],[Cena za 1 KS zboží]]*Tabulka1233[[#This Row],[Počet ks v balení]]</f>
        <v>0</v>
      </c>
      <c r="Q47" s="85"/>
      <c r="R47" s="90">
        <v>0</v>
      </c>
      <c r="S47" s="82">
        <f>+Tabulka1233[[#This Row],[Cena celkem ****]]*Tabulka1233[[#This Row],[DPH]]+Tabulka1233[[#This Row],[Cena celkem ****]]</f>
        <v>0</v>
      </c>
      <c r="T47" s="32">
        <v>282791</v>
      </c>
      <c r="U47" s="33" t="s">
        <v>661</v>
      </c>
    </row>
    <row r="48" spans="1:21" ht="30" customHeight="1">
      <c r="A48" s="66">
        <v>44</v>
      </c>
      <c r="B48" s="68" t="s">
        <v>898</v>
      </c>
      <c r="C48" s="5" t="s">
        <v>315</v>
      </c>
      <c r="D48" s="1" t="s">
        <v>95</v>
      </c>
      <c r="E48" s="13" t="s">
        <v>94</v>
      </c>
      <c r="F48" s="4">
        <v>7</v>
      </c>
      <c r="G48" s="4" t="s">
        <v>1</v>
      </c>
      <c r="H48" s="41">
        <v>0</v>
      </c>
      <c r="I48" s="6">
        <f t="shared" si="1"/>
        <v>0</v>
      </c>
      <c r="J48" s="4" t="s">
        <v>52</v>
      </c>
      <c r="K48" s="33"/>
      <c r="L48" s="97">
        <v>1</v>
      </c>
      <c r="M48" s="32" t="s">
        <v>1</v>
      </c>
      <c r="N48" s="80">
        <v>1</v>
      </c>
      <c r="O48" s="81">
        <f>+Tabulka1233[[#This Row],[Váha 1 ks zboží (vepište číslo v kg, nebo L, podle MJ)]]*Tabulka1233[[#This Row],[Cena za MJ bez DPH ***]]</f>
        <v>0</v>
      </c>
      <c r="P48" s="82">
        <f>+Tabulka1233[[#This Row],[Cena za 1 KS zboží]]*Tabulka1233[[#This Row],[Počet ks v balení]]</f>
        <v>0</v>
      </c>
      <c r="Q48" s="85"/>
      <c r="R48" s="90">
        <v>0</v>
      </c>
      <c r="S48" s="82">
        <f>+Tabulka1233[[#This Row],[Cena celkem ****]]*Tabulka1233[[#This Row],[DPH]]+Tabulka1233[[#This Row],[Cena celkem ****]]</f>
        <v>0</v>
      </c>
      <c r="T48" s="32">
        <v>128446</v>
      </c>
      <c r="U48" s="33" t="s">
        <v>662</v>
      </c>
    </row>
    <row r="49" spans="1:21" ht="30" customHeight="1">
      <c r="A49" s="66">
        <v>45</v>
      </c>
      <c r="B49" s="69" t="s">
        <v>899</v>
      </c>
      <c r="C49" s="3" t="s">
        <v>316</v>
      </c>
      <c r="D49" s="1" t="s">
        <v>489</v>
      </c>
      <c r="E49" s="13" t="s">
        <v>19</v>
      </c>
      <c r="F49" s="4">
        <v>34</v>
      </c>
      <c r="G49" s="4" t="s">
        <v>1</v>
      </c>
      <c r="H49" s="41">
        <v>0</v>
      </c>
      <c r="I49" s="6">
        <f t="shared" si="1"/>
        <v>0</v>
      </c>
      <c r="J49" s="4" t="s">
        <v>52</v>
      </c>
      <c r="K49" s="33"/>
      <c r="L49" s="97">
        <v>1</v>
      </c>
      <c r="M49" s="32" t="s">
        <v>1</v>
      </c>
      <c r="N49" s="80">
        <v>1</v>
      </c>
      <c r="O49" s="81">
        <f>+Tabulka1233[[#This Row],[Váha 1 ks zboží (vepište číslo v kg, nebo L, podle MJ)]]*Tabulka1233[[#This Row],[Cena za MJ bez DPH ***]]</f>
        <v>0</v>
      </c>
      <c r="P49" s="82">
        <f>+Tabulka1233[[#This Row],[Cena za 1 KS zboží]]*Tabulka1233[[#This Row],[Počet ks v balení]]</f>
        <v>0</v>
      </c>
      <c r="Q49" s="85"/>
      <c r="R49" s="90">
        <v>0</v>
      </c>
      <c r="S49" s="82">
        <f>+Tabulka1233[[#This Row],[Cena celkem ****]]*Tabulka1233[[#This Row],[DPH]]+Tabulka1233[[#This Row],[Cena celkem ****]]</f>
        <v>0</v>
      </c>
      <c r="T49" s="32">
        <v>401057</v>
      </c>
      <c r="U49" s="33" t="s">
        <v>663</v>
      </c>
    </row>
    <row r="50" spans="1:21" ht="30" customHeight="1">
      <c r="A50" s="67">
        <v>46</v>
      </c>
      <c r="B50" s="69" t="s">
        <v>900</v>
      </c>
      <c r="C50" s="3" t="s">
        <v>317</v>
      </c>
      <c r="D50" s="1" t="s">
        <v>490</v>
      </c>
      <c r="E50" s="13" t="s">
        <v>96</v>
      </c>
      <c r="F50" s="4">
        <v>14</v>
      </c>
      <c r="G50" s="4" t="s">
        <v>1</v>
      </c>
      <c r="H50" s="31">
        <v>0</v>
      </c>
      <c r="I50" s="6">
        <f t="shared" si="1"/>
        <v>0</v>
      </c>
      <c r="J50" s="4" t="s">
        <v>52</v>
      </c>
      <c r="K50" s="33"/>
      <c r="L50" s="97">
        <v>1</v>
      </c>
      <c r="M50" s="32" t="s">
        <v>1</v>
      </c>
      <c r="N50" s="80">
        <v>1</v>
      </c>
      <c r="O50" s="81">
        <f>+Tabulka1233[[#This Row],[Váha 1 ks zboží (vepište číslo v kg, nebo L, podle MJ)]]*Tabulka1233[[#This Row],[Cena za MJ bez DPH ***]]</f>
        <v>0</v>
      </c>
      <c r="P50" s="82">
        <f>+Tabulka1233[[#This Row],[Cena za 1 KS zboží]]*Tabulka1233[[#This Row],[Počet ks v balení]]</f>
        <v>0</v>
      </c>
      <c r="Q50" s="85"/>
      <c r="R50" s="90">
        <v>0</v>
      </c>
      <c r="S50" s="82">
        <f>+Tabulka1233[[#This Row],[Cena celkem ****]]*Tabulka1233[[#This Row],[DPH]]+Tabulka1233[[#This Row],[Cena celkem ****]]</f>
        <v>0</v>
      </c>
      <c r="T50" s="32">
        <v>234489</v>
      </c>
      <c r="U50" s="33" t="s">
        <v>664</v>
      </c>
    </row>
    <row r="51" spans="1:21" ht="30" customHeight="1">
      <c r="A51" s="67">
        <v>47</v>
      </c>
      <c r="B51" s="69" t="s">
        <v>901</v>
      </c>
      <c r="C51" s="5" t="s">
        <v>318</v>
      </c>
      <c r="D51" s="1" t="s">
        <v>97</v>
      </c>
      <c r="E51" s="13" t="s">
        <v>98</v>
      </c>
      <c r="F51" s="4">
        <v>4</v>
      </c>
      <c r="G51" s="4" t="s">
        <v>1</v>
      </c>
      <c r="H51" s="41">
        <v>0</v>
      </c>
      <c r="I51" s="6">
        <f t="shared" si="1"/>
        <v>0</v>
      </c>
      <c r="J51" s="4" t="s">
        <v>52</v>
      </c>
      <c r="K51" s="33"/>
      <c r="L51" s="97">
        <v>1</v>
      </c>
      <c r="M51" s="32" t="s">
        <v>1</v>
      </c>
      <c r="N51" s="80">
        <v>1</v>
      </c>
      <c r="O51" s="81">
        <f>+Tabulka1233[[#This Row],[Váha 1 ks zboží (vepište číslo v kg, nebo L, podle MJ)]]*Tabulka1233[[#This Row],[Cena za MJ bez DPH ***]]</f>
        <v>0</v>
      </c>
      <c r="P51" s="82">
        <f>+Tabulka1233[[#This Row],[Cena za 1 KS zboží]]*Tabulka1233[[#This Row],[Počet ks v balení]]</f>
        <v>0</v>
      </c>
      <c r="Q51" s="85"/>
      <c r="R51" s="90">
        <v>0</v>
      </c>
      <c r="S51" s="82">
        <f>+Tabulka1233[[#This Row],[Cena celkem ****]]*Tabulka1233[[#This Row],[DPH]]+Tabulka1233[[#This Row],[Cena celkem ****]]</f>
        <v>0</v>
      </c>
      <c r="T51" s="32">
        <v>460562</v>
      </c>
      <c r="U51" s="33" t="s">
        <v>665</v>
      </c>
    </row>
    <row r="52" spans="1:21" ht="30" customHeight="1">
      <c r="A52" s="66">
        <v>48</v>
      </c>
      <c r="B52" s="69" t="s">
        <v>1088</v>
      </c>
      <c r="C52" s="3" t="s">
        <v>601</v>
      </c>
      <c r="D52" s="1" t="s">
        <v>547</v>
      </c>
      <c r="E52" s="14" t="s">
        <v>548</v>
      </c>
      <c r="F52" s="4">
        <v>4</v>
      </c>
      <c r="G52" s="4" t="s">
        <v>1</v>
      </c>
      <c r="H52" s="31">
        <v>0</v>
      </c>
      <c r="I52" s="6">
        <f t="shared" si="1"/>
        <v>0</v>
      </c>
      <c r="J52" s="4" t="s">
        <v>52</v>
      </c>
      <c r="K52" s="33"/>
      <c r="L52" s="97">
        <v>1</v>
      </c>
      <c r="M52" s="32" t="s">
        <v>1</v>
      </c>
      <c r="N52" s="80">
        <v>1</v>
      </c>
      <c r="O52" s="81">
        <f>+Tabulka1233[[#This Row],[Váha 1 ks zboží (vepište číslo v kg, nebo L, podle MJ)]]*Tabulka1233[[#This Row],[Cena za MJ bez DPH ***]]</f>
        <v>0</v>
      </c>
      <c r="P52" s="82">
        <f>+Tabulka1233[[#This Row],[Cena za 1 KS zboží]]*Tabulka1233[[#This Row],[Počet ks v balení]]</f>
        <v>0</v>
      </c>
      <c r="Q52" s="85"/>
      <c r="R52" s="90">
        <v>0</v>
      </c>
      <c r="S52" s="82">
        <f>+Tabulka1233[[#This Row],[Cena celkem ****]]*Tabulka1233[[#This Row],[DPH]]+Tabulka1233[[#This Row],[Cena celkem ****]]</f>
        <v>0</v>
      </c>
      <c r="T52" s="32">
        <v>73741</v>
      </c>
      <c r="U52" s="33" t="s">
        <v>849</v>
      </c>
    </row>
    <row r="53" spans="1:21" ht="30" customHeight="1">
      <c r="A53" s="66">
        <v>49</v>
      </c>
      <c r="B53" s="68" t="s">
        <v>1090</v>
      </c>
      <c r="C53" s="3" t="s">
        <v>603</v>
      </c>
      <c r="D53" s="1" t="s">
        <v>550</v>
      </c>
      <c r="E53" s="14" t="s">
        <v>551</v>
      </c>
      <c r="F53" s="4">
        <v>4</v>
      </c>
      <c r="G53" s="4" t="s">
        <v>1</v>
      </c>
      <c r="H53" s="41">
        <v>0</v>
      </c>
      <c r="I53" s="6">
        <f t="shared" si="1"/>
        <v>0</v>
      </c>
      <c r="J53" s="4" t="s">
        <v>52</v>
      </c>
      <c r="K53" s="33"/>
      <c r="L53" s="97">
        <v>1</v>
      </c>
      <c r="M53" s="32" t="s">
        <v>1</v>
      </c>
      <c r="N53" s="80">
        <v>1</v>
      </c>
      <c r="O53" s="81">
        <f>+Tabulka1233[[#This Row],[Váha 1 ks zboží (vepište číslo v kg, nebo L, podle MJ)]]*Tabulka1233[[#This Row],[Cena za MJ bez DPH ***]]</f>
        <v>0</v>
      </c>
      <c r="P53" s="82">
        <f>+Tabulka1233[[#This Row],[Cena za 1 KS zboží]]*Tabulka1233[[#This Row],[Počet ks v balení]]</f>
        <v>0</v>
      </c>
      <c r="Q53" s="85"/>
      <c r="R53" s="90">
        <v>0</v>
      </c>
      <c r="S53" s="82">
        <f>+Tabulka1233[[#This Row],[Cena celkem ****]]*Tabulka1233[[#This Row],[DPH]]+Tabulka1233[[#This Row],[Cena celkem ****]]</f>
        <v>0</v>
      </c>
      <c r="T53" s="32">
        <v>413384</v>
      </c>
      <c r="U53" s="33" t="s">
        <v>851</v>
      </c>
    </row>
    <row r="54" spans="1:21" ht="30" customHeight="1">
      <c r="A54" s="67">
        <v>50</v>
      </c>
      <c r="B54" s="69" t="s">
        <v>902</v>
      </c>
      <c r="C54" s="3" t="s">
        <v>319</v>
      </c>
      <c r="D54" s="1" t="s">
        <v>245</v>
      </c>
      <c r="E54" s="13"/>
      <c r="F54" s="4">
        <v>4</v>
      </c>
      <c r="G54" s="4" t="s">
        <v>1</v>
      </c>
      <c r="H54" s="31">
        <v>0</v>
      </c>
      <c r="I54" s="6">
        <f t="shared" si="1"/>
        <v>0</v>
      </c>
      <c r="J54" s="4" t="s">
        <v>52</v>
      </c>
      <c r="K54" s="33"/>
      <c r="L54" s="97">
        <v>1</v>
      </c>
      <c r="M54" s="32" t="s">
        <v>1</v>
      </c>
      <c r="N54" s="80">
        <v>1</v>
      </c>
      <c r="O54" s="81">
        <f>+Tabulka1233[[#This Row],[Váha 1 ks zboží (vepište číslo v kg, nebo L, podle MJ)]]*Tabulka1233[[#This Row],[Cena za MJ bez DPH ***]]</f>
        <v>0</v>
      </c>
      <c r="P54" s="82">
        <f>+Tabulka1233[[#This Row],[Cena za 1 KS zboží]]*Tabulka1233[[#This Row],[Počet ks v balení]]</f>
        <v>0</v>
      </c>
      <c r="Q54" s="85"/>
      <c r="R54" s="90">
        <v>0</v>
      </c>
      <c r="S54" s="82">
        <f>+Tabulka1233[[#This Row],[Cena celkem ****]]*Tabulka1233[[#This Row],[DPH]]+Tabulka1233[[#This Row],[Cena celkem ****]]</f>
        <v>0</v>
      </c>
      <c r="T54" s="32">
        <v>216352</v>
      </c>
      <c r="U54" s="33" t="s">
        <v>666</v>
      </c>
    </row>
    <row r="55" spans="1:21" ht="30" customHeight="1">
      <c r="A55" s="67">
        <v>51</v>
      </c>
      <c r="B55" s="69" t="s">
        <v>1089</v>
      </c>
      <c r="C55" s="3" t="s">
        <v>602</v>
      </c>
      <c r="D55" s="1" t="s">
        <v>549</v>
      </c>
      <c r="E55" s="14"/>
      <c r="F55" s="4">
        <v>4</v>
      </c>
      <c r="G55" s="4" t="s">
        <v>1</v>
      </c>
      <c r="H55" s="41">
        <v>0</v>
      </c>
      <c r="I55" s="6">
        <f t="shared" si="1"/>
        <v>0</v>
      </c>
      <c r="J55" s="4" t="s">
        <v>52</v>
      </c>
      <c r="K55" s="33"/>
      <c r="L55" s="97">
        <v>1</v>
      </c>
      <c r="M55" s="32" t="s">
        <v>1</v>
      </c>
      <c r="N55" s="80">
        <v>1</v>
      </c>
      <c r="O55" s="81">
        <f>+Tabulka1233[[#This Row],[Váha 1 ks zboží (vepište číslo v kg, nebo L, podle MJ)]]*Tabulka1233[[#This Row],[Cena za MJ bez DPH ***]]</f>
        <v>0</v>
      </c>
      <c r="P55" s="82">
        <f>+Tabulka1233[[#This Row],[Cena za 1 KS zboží]]*Tabulka1233[[#This Row],[Počet ks v balení]]</f>
        <v>0</v>
      </c>
      <c r="Q55" s="85"/>
      <c r="R55" s="90">
        <v>0</v>
      </c>
      <c r="S55" s="82">
        <f>+Tabulka1233[[#This Row],[Cena celkem ****]]*Tabulka1233[[#This Row],[DPH]]+Tabulka1233[[#This Row],[Cena celkem ****]]</f>
        <v>0</v>
      </c>
      <c r="T55" s="32">
        <v>413383</v>
      </c>
      <c r="U55" s="33" t="s">
        <v>850</v>
      </c>
    </row>
    <row r="56" spans="1:21" ht="30" customHeight="1">
      <c r="A56" s="66">
        <v>52</v>
      </c>
      <c r="B56" s="69" t="s">
        <v>903</v>
      </c>
      <c r="C56" s="3" t="s">
        <v>320</v>
      </c>
      <c r="D56" s="1" t="s">
        <v>246</v>
      </c>
      <c r="E56" s="13"/>
      <c r="F56" s="4">
        <v>4</v>
      </c>
      <c r="G56" s="4" t="s">
        <v>1</v>
      </c>
      <c r="H56" s="31">
        <v>0</v>
      </c>
      <c r="I56" s="6">
        <f t="shared" si="1"/>
        <v>0</v>
      </c>
      <c r="J56" s="4" t="s">
        <v>52</v>
      </c>
      <c r="K56" s="33"/>
      <c r="L56" s="97">
        <v>1</v>
      </c>
      <c r="M56" s="32" t="s">
        <v>1</v>
      </c>
      <c r="N56" s="80">
        <v>1</v>
      </c>
      <c r="O56" s="81">
        <f>+Tabulka1233[[#This Row],[Váha 1 ks zboží (vepište číslo v kg, nebo L, podle MJ)]]*Tabulka1233[[#This Row],[Cena za MJ bez DPH ***]]</f>
        <v>0</v>
      </c>
      <c r="P56" s="82">
        <f>+Tabulka1233[[#This Row],[Cena za 1 KS zboží]]*Tabulka1233[[#This Row],[Počet ks v balení]]</f>
        <v>0</v>
      </c>
      <c r="Q56" s="85"/>
      <c r="R56" s="90">
        <v>0</v>
      </c>
      <c r="S56" s="82">
        <f>+Tabulka1233[[#This Row],[Cena celkem ****]]*Tabulka1233[[#This Row],[DPH]]+Tabulka1233[[#This Row],[Cena celkem ****]]</f>
        <v>0</v>
      </c>
      <c r="T56" s="32">
        <v>216351</v>
      </c>
      <c r="U56" s="33" t="s">
        <v>667</v>
      </c>
    </row>
    <row r="57" spans="1:21" ht="30" customHeight="1">
      <c r="A57" s="66">
        <v>53</v>
      </c>
      <c r="B57" s="68" t="s">
        <v>905</v>
      </c>
      <c r="C57" s="3" t="s">
        <v>322</v>
      </c>
      <c r="D57" s="1" t="s">
        <v>53</v>
      </c>
      <c r="E57" s="13"/>
      <c r="F57" s="4">
        <v>7</v>
      </c>
      <c r="G57" s="4" t="s">
        <v>1</v>
      </c>
      <c r="H57" s="41">
        <v>0</v>
      </c>
      <c r="I57" s="6">
        <f t="shared" si="1"/>
        <v>0</v>
      </c>
      <c r="J57" s="4" t="s">
        <v>52</v>
      </c>
      <c r="K57" s="33"/>
      <c r="L57" s="97">
        <v>1</v>
      </c>
      <c r="M57" s="32" t="s">
        <v>1</v>
      </c>
      <c r="N57" s="80">
        <v>1</v>
      </c>
      <c r="O57" s="81">
        <f>+Tabulka1233[[#This Row],[Váha 1 ks zboží (vepište číslo v kg, nebo L, podle MJ)]]*Tabulka1233[[#This Row],[Cena za MJ bez DPH ***]]</f>
        <v>0</v>
      </c>
      <c r="P57" s="82">
        <f>+Tabulka1233[[#This Row],[Cena za 1 KS zboží]]*Tabulka1233[[#This Row],[Počet ks v balení]]</f>
        <v>0</v>
      </c>
      <c r="Q57" s="85"/>
      <c r="R57" s="90">
        <v>0</v>
      </c>
      <c r="S57" s="82">
        <f>+Tabulka1233[[#This Row],[Cena celkem ****]]*Tabulka1233[[#This Row],[DPH]]+Tabulka1233[[#This Row],[Cena celkem ****]]</f>
        <v>0</v>
      </c>
      <c r="T57" s="32">
        <v>179479</v>
      </c>
      <c r="U57" s="33" t="s">
        <v>669</v>
      </c>
    </row>
    <row r="58" spans="1:21" ht="30" customHeight="1">
      <c r="A58" s="67">
        <v>54</v>
      </c>
      <c r="B58" s="69" t="s">
        <v>904</v>
      </c>
      <c r="C58" s="3" t="s">
        <v>321</v>
      </c>
      <c r="D58" s="1" t="s">
        <v>247</v>
      </c>
      <c r="E58" s="13"/>
      <c r="F58" s="4">
        <v>7</v>
      </c>
      <c r="G58" s="4" t="s">
        <v>1</v>
      </c>
      <c r="H58" s="31">
        <v>0</v>
      </c>
      <c r="I58" s="6">
        <f t="shared" si="1"/>
        <v>0</v>
      </c>
      <c r="J58" s="4" t="s">
        <v>52</v>
      </c>
      <c r="K58" s="33"/>
      <c r="L58" s="97">
        <v>1</v>
      </c>
      <c r="M58" s="32" t="s">
        <v>1</v>
      </c>
      <c r="N58" s="80">
        <v>1</v>
      </c>
      <c r="O58" s="81">
        <f>+Tabulka1233[[#This Row],[Váha 1 ks zboží (vepište číslo v kg, nebo L, podle MJ)]]*Tabulka1233[[#This Row],[Cena za MJ bez DPH ***]]</f>
        <v>0</v>
      </c>
      <c r="P58" s="82">
        <f>+Tabulka1233[[#This Row],[Cena za 1 KS zboží]]*Tabulka1233[[#This Row],[Počet ks v balení]]</f>
        <v>0</v>
      </c>
      <c r="Q58" s="85"/>
      <c r="R58" s="90">
        <v>0</v>
      </c>
      <c r="S58" s="82">
        <f>+Tabulka1233[[#This Row],[Cena celkem ****]]*Tabulka1233[[#This Row],[DPH]]+Tabulka1233[[#This Row],[Cena celkem ****]]</f>
        <v>0</v>
      </c>
      <c r="T58" s="32">
        <v>239019</v>
      </c>
      <c r="U58" s="33" t="s">
        <v>668</v>
      </c>
    </row>
    <row r="59" spans="1:21" ht="30" customHeight="1">
      <c r="A59" s="67">
        <v>55</v>
      </c>
      <c r="B59" s="69" t="s">
        <v>906</v>
      </c>
      <c r="C59" s="3" t="s">
        <v>323</v>
      </c>
      <c r="D59" s="1" t="s">
        <v>248</v>
      </c>
      <c r="E59" s="93"/>
      <c r="F59" s="4">
        <v>4</v>
      </c>
      <c r="G59" s="4" t="s">
        <v>1</v>
      </c>
      <c r="H59" s="41">
        <v>0</v>
      </c>
      <c r="I59" s="6">
        <f t="shared" si="1"/>
        <v>0</v>
      </c>
      <c r="J59" s="4" t="s">
        <v>52</v>
      </c>
      <c r="K59" s="33"/>
      <c r="L59" s="97">
        <v>1</v>
      </c>
      <c r="M59" s="32" t="s">
        <v>1</v>
      </c>
      <c r="N59" s="80">
        <v>1</v>
      </c>
      <c r="O59" s="81">
        <f>+Tabulka1233[[#This Row],[Váha 1 ks zboží (vepište číslo v kg, nebo L, podle MJ)]]*Tabulka1233[[#This Row],[Cena za MJ bez DPH ***]]</f>
        <v>0</v>
      </c>
      <c r="P59" s="82">
        <f>+Tabulka1233[[#This Row],[Cena za 1 KS zboží]]*Tabulka1233[[#This Row],[Počet ks v balení]]</f>
        <v>0</v>
      </c>
      <c r="Q59" s="85"/>
      <c r="R59" s="90">
        <v>0</v>
      </c>
      <c r="S59" s="82">
        <f>+Tabulka1233[[#This Row],[Cena celkem ****]]*Tabulka1233[[#This Row],[DPH]]+Tabulka1233[[#This Row],[Cena celkem ****]]</f>
        <v>0</v>
      </c>
      <c r="T59" s="32">
        <v>157021</v>
      </c>
      <c r="U59" s="33" t="s">
        <v>670</v>
      </c>
    </row>
    <row r="60" spans="1:21" ht="30" customHeight="1">
      <c r="A60" s="66">
        <v>56</v>
      </c>
      <c r="B60" s="69" t="s">
        <v>907</v>
      </c>
      <c r="C60" s="3" t="s">
        <v>324</v>
      </c>
      <c r="D60" s="1" t="s">
        <v>249</v>
      </c>
      <c r="E60" s="13" t="s">
        <v>142</v>
      </c>
      <c r="F60" s="4">
        <v>14</v>
      </c>
      <c r="G60" s="4" t="s">
        <v>1</v>
      </c>
      <c r="H60" s="41">
        <v>0</v>
      </c>
      <c r="I60" s="6">
        <f t="shared" si="1"/>
        <v>0</v>
      </c>
      <c r="J60" s="4" t="s">
        <v>52</v>
      </c>
      <c r="K60" s="33"/>
      <c r="L60" s="97">
        <v>1</v>
      </c>
      <c r="M60" s="32" t="s">
        <v>1</v>
      </c>
      <c r="N60" s="80">
        <v>1</v>
      </c>
      <c r="O60" s="81">
        <f>+Tabulka1233[[#This Row],[Váha 1 ks zboží (vepište číslo v kg, nebo L, podle MJ)]]*Tabulka1233[[#This Row],[Cena za MJ bez DPH ***]]</f>
        <v>0</v>
      </c>
      <c r="P60" s="82">
        <f>+Tabulka1233[[#This Row],[Cena za 1 KS zboží]]*Tabulka1233[[#This Row],[Počet ks v balení]]</f>
        <v>0</v>
      </c>
      <c r="Q60" s="85"/>
      <c r="R60" s="90">
        <v>0</v>
      </c>
      <c r="S60" s="82">
        <f>+Tabulka1233[[#This Row],[Cena celkem ****]]*Tabulka1233[[#This Row],[DPH]]+Tabulka1233[[#This Row],[Cena celkem ****]]</f>
        <v>0</v>
      </c>
      <c r="T60" s="32">
        <v>354300</v>
      </c>
      <c r="U60" s="33" t="s">
        <v>671</v>
      </c>
    </row>
    <row r="61" spans="1:21" ht="30" customHeight="1">
      <c r="A61" s="66">
        <v>57</v>
      </c>
      <c r="B61" s="69" t="s">
        <v>1097</v>
      </c>
      <c r="C61" s="3" t="s">
        <v>610</v>
      </c>
      <c r="D61" s="1" t="s">
        <v>558</v>
      </c>
      <c r="E61" s="14"/>
      <c r="F61" s="4">
        <v>2</v>
      </c>
      <c r="G61" s="4" t="s">
        <v>1</v>
      </c>
      <c r="H61" s="31">
        <v>0</v>
      </c>
      <c r="I61" s="6">
        <f t="shared" si="1"/>
        <v>0</v>
      </c>
      <c r="J61" s="4" t="s">
        <v>52</v>
      </c>
      <c r="K61" s="33"/>
      <c r="L61" s="97">
        <v>1</v>
      </c>
      <c r="M61" s="32" t="s">
        <v>1</v>
      </c>
      <c r="N61" s="80">
        <v>1</v>
      </c>
      <c r="O61" s="81">
        <f>+Tabulka1233[[#This Row],[Váha 1 ks zboží (vepište číslo v kg, nebo L, podle MJ)]]*Tabulka1233[[#This Row],[Cena za MJ bez DPH ***]]</f>
        <v>0</v>
      </c>
      <c r="P61" s="82">
        <f>+Tabulka1233[[#This Row],[Cena za 1 KS zboží]]*Tabulka1233[[#This Row],[Počet ks v balení]]</f>
        <v>0</v>
      </c>
      <c r="Q61" s="85"/>
      <c r="R61" s="90">
        <v>0</v>
      </c>
      <c r="S61" s="82">
        <f>+Tabulka1233[[#This Row],[Cena celkem ****]]*Tabulka1233[[#This Row],[DPH]]+Tabulka1233[[#This Row],[Cena celkem ****]]</f>
        <v>0</v>
      </c>
      <c r="T61" s="32">
        <v>322436</v>
      </c>
      <c r="U61" s="33" t="s">
        <v>858</v>
      </c>
    </row>
    <row r="62" spans="1:21" ht="30" customHeight="1">
      <c r="A62" s="67">
        <v>58</v>
      </c>
      <c r="B62" s="69" t="s">
        <v>908</v>
      </c>
      <c r="C62" s="3" t="s">
        <v>325</v>
      </c>
      <c r="D62" s="1" t="s">
        <v>250</v>
      </c>
      <c r="E62" s="13"/>
      <c r="F62" s="4">
        <v>4</v>
      </c>
      <c r="G62" s="4" t="s">
        <v>1</v>
      </c>
      <c r="H62" s="41">
        <v>0</v>
      </c>
      <c r="I62" s="6">
        <f t="shared" si="1"/>
        <v>0</v>
      </c>
      <c r="J62" s="4" t="s">
        <v>52</v>
      </c>
      <c r="K62" s="33"/>
      <c r="L62" s="97">
        <v>1</v>
      </c>
      <c r="M62" s="32" t="s">
        <v>1</v>
      </c>
      <c r="N62" s="80">
        <v>1</v>
      </c>
      <c r="O62" s="81">
        <f>+Tabulka1233[[#This Row],[Váha 1 ks zboží (vepište číslo v kg, nebo L, podle MJ)]]*Tabulka1233[[#This Row],[Cena za MJ bez DPH ***]]</f>
        <v>0</v>
      </c>
      <c r="P62" s="82">
        <f>+Tabulka1233[[#This Row],[Cena za 1 KS zboží]]*Tabulka1233[[#This Row],[Počet ks v balení]]</f>
        <v>0</v>
      </c>
      <c r="Q62" s="85"/>
      <c r="R62" s="90">
        <v>0</v>
      </c>
      <c r="S62" s="82">
        <f>+Tabulka1233[[#This Row],[Cena celkem ****]]*Tabulka1233[[#This Row],[DPH]]+Tabulka1233[[#This Row],[Cena celkem ****]]</f>
        <v>0</v>
      </c>
      <c r="T62" s="32">
        <v>54851</v>
      </c>
      <c r="U62" s="33" t="s">
        <v>672</v>
      </c>
    </row>
    <row r="63" spans="1:21" ht="30" customHeight="1">
      <c r="A63" s="67">
        <v>59</v>
      </c>
      <c r="B63" s="68" t="s">
        <v>909</v>
      </c>
      <c r="C63" s="3" t="s">
        <v>326</v>
      </c>
      <c r="D63" s="1" t="s">
        <v>251</v>
      </c>
      <c r="E63" s="13"/>
      <c r="F63" s="4">
        <v>7</v>
      </c>
      <c r="G63" s="4" t="s">
        <v>13</v>
      </c>
      <c r="H63" s="31">
        <v>0</v>
      </c>
      <c r="I63" s="6">
        <f t="shared" si="1"/>
        <v>0</v>
      </c>
      <c r="J63" s="4" t="s">
        <v>52</v>
      </c>
      <c r="K63" s="33"/>
      <c r="L63" s="97">
        <v>1</v>
      </c>
      <c r="M63" s="32" t="s">
        <v>13</v>
      </c>
      <c r="N63" s="80">
        <v>1</v>
      </c>
      <c r="O63" s="81">
        <f>+Tabulka1233[[#This Row],[Váha 1 ks zboží (vepište číslo v kg, nebo L, podle MJ)]]*Tabulka1233[[#This Row],[Cena za MJ bez DPH ***]]</f>
        <v>0</v>
      </c>
      <c r="P63" s="82">
        <f>+Tabulka1233[[#This Row],[Cena za 1 KS zboží]]*Tabulka1233[[#This Row],[Počet ks v balení]]</f>
        <v>0</v>
      </c>
      <c r="Q63" s="85"/>
      <c r="R63" s="90">
        <v>0</v>
      </c>
      <c r="S63" s="82">
        <f>+Tabulka1233[[#This Row],[Cena celkem ****]]*Tabulka1233[[#This Row],[DPH]]+Tabulka1233[[#This Row],[Cena celkem ****]]</f>
        <v>0</v>
      </c>
      <c r="T63" s="32">
        <v>373628</v>
      </c>
      <c r="U63" s="33" t="s">
        <v>673</v>
      </c>
    </row>
    <row r="64" spans="1:21" ht="30" customHeight="1">
      <c r="A64" s="66">
        <v>60</v>
      </c>
      <c r="B64" s="69" t="s">
        <v>1068</v>
      </c>
      <c r="C64" s="3" t="s">
        <v>582</v>
      </c>
      <c r="D64" s="1" t="s">
        <v>525</v>
      </c>
      <c r="E64" s="14">
        <v>500</v>
      </c>
      <c r="F64" s="4">
        <v>34</v>
      </c>
      <c r="G64" s="4" t="s">
        <v>1</v>
      </c>
      <c r="H64" s="41">
        <v>0</v>
      </c>
      <c r="I64" s="6">
        <f t="shared" si="1"/>
        <v>0</v>
      </c>
      <c r="J64" s="4" t="s">
        <v>52</v>
      </c>
      <c r="K64" s="33"/>
      <c r="L64" s="97">
        <v>1</v>
      </c>
      <c r="M64" s="32" t="s">
        <v>1</v>
      </c>
      <c r="N64" s="80">
        <v>1</v>
      </c>
      <c r="O64" s="81">
        <f>+Tabulka1233[[#This Row],[Váha 1 ks zboží (vepište číslo v kg, nebo L, podle MJ)]]*Tabulka1233[[#This Row],[Cena za MJ bez DPH ***]]</f>
        <v>0</v>
      </c>
      <c r="P64" s="82">
        <f>+Tabulka1233[[#This Row],[Cena za 1 KS zboží]]*Tabulka1233[[#This Row],[Počet ks v balení]]</f>
        <v>0</v>
      </c>
      <c r="Q64" s="85"/>
      <c r="R64" s="90">
        <v>0</v>
      </c>
      <c r="S64" s="82">
        <f>+Tabulka1233[[#This Row],[Cena celkem ****]]*Tabulka1233[[#This Row],[DPH]]+Tabulka1233[[#This Row],[Cena celkem ****]]</f>
        <v>0</v>
      </c>
      <c r="T64" s="32">
        <v>47348</v>
      </c>
      <c r="U64" s="33" t="s">
        <v>829</v>
      </c>
    </row>
    <row r="65" spans="1:21" ht="30" customHeight="1">
      <c r="A65" s="66">
        <v>61</v>
      </c>
      <c r="B65" s="69" t="s">
        <v>910</v>
      </c>
      <c r="C65" s="3" t="s">
        <v>327</v>
      </c>
      <c r="D65" s="1" t="s">
        <v>180</v>
      </c>
      <c r="E65" s="14" t="s">
        <v>141</v>
      </c>
      <c r="F65" s="4">
        <v>1</v>
      </c>
      <c r="G65" s="4" t="s">
        <v>1</v>
      </c>
      <c r="H65" s="31">
        <v>0</v>
      </c>
      <c r="I65" s="6">
        <f t="shared" si="1"/>
        <v>0</v>
      </c>
      <c r="J65" s="4" t="s">
        <v>52</v>
      </c>
      <c r="K65" s="33"/>
      <c r="L65" s="97">
        <v>1</v>
      </c>
      <c r="M65" s="32" t="s">
        <v>1</v>
      </c>
      <c r="N65" s="80">
        <v>1</v>
      </c>
      <c r="O65" s="81">
        <f>+Tabulka1233[[#This Row],[Váha 1 ks zboží (vepište číslo v kg, nebo L, podle MJ)]]*Tabulka1233[[#This Row],[Cena za MJ bez DPH ***]]</f>
        <v>0</v>
      </c>
      <c r="P65" s="82">
        <f>+Tabulka1233[[#This Row],[Cena za 1 KS zboží]]*Tabulka1233[[#This Row],[Počet ks v balení]]</f>
        <v>0</v>
      </c>
      <c r="Q65" s="85"/>
      <c r="R65" s="90">
        <v>0</v>
      </c>
      <c r="S65" s="82">
        <f>+Tabulka1233[[#This Row],[Cena celkem ****]]*Tabulka1233[[#This Row],[DPH]]+Tabulka1233[[#This Row],[Cena celkem ****]]</f>
        <v>0</v>
      </c>
      <c r="T65" s="32">
        <v>416993</v>
      </c>
      <c r="U65" s="33" t="s">
        <v>674</v>
      </c>
    </row>
    <row r="66" spans="1:21" ht="30" customHeight="1">
      <c r="A66" s="67">
        <v>62</v>
      </c>
      <c r="B66" s="69" t="s">
        <v>989</v>
      </c>
      <c r="C66" s="3" t="s">
        <v>406</v>
      </c>
      <c r="D66" s="22" t="s">
        <v>493</v>
      </c>
      <c r="E66" s="22" t="s">
        <v>183</v>
      </c>
      <c r="F66" s="4">
        <v>14</v>
      </c>
      <c r="G66" s="4" t="s">
        <v>12</v>
      </c>
      <c r="H66" s="41">
        <v>0</v>
      </c>
      <c r="I66" s="16">
        <f t="shared" si="1"/>
        <v>0</v>
      </c>
      <c r="J66" s="4" t="s">
        <v>52</v>
      </c>
      <c r="K66" s="33"/>
      <c r="L66" s="97">
        <v>1</v>
      </c>
      <c r="M66" s="32" t="s">
        <v>12</v>
      </c>
      <c r="N66" s="80">
        <v>1</v>
      </c>
      <c r="O66" s="81">
        <f>+Tabulka1233[[#This Row],[Váha 1 ks zboží (vepište číslo v kg, nebo L, podle MJ)]]*Tabulka1233[[#This Row],[Cena za MJ bez DPH ***]]</f>
        <v>0</v>
      </c>
      <c r="P66" s="82">
        <f>+Tabulka1233[[#This Row],[Cena za 1 KS zboží]]*Tabulka1233[[#This Row],[Počet ks v balení]]</f>
        <v>0</v>
      </c>
      <c r="Q66" s="85"/>
      <c r="R66" s="90">
        <v>0</v>
      </c>
      <c r="S66" s="82">
        <f>+Tabulka1233[[#This Row],[Cena celkem ****]]*Tabulka1233[[#This Row],[DPH]]+Tabulka1233[[#This Row],[Cena celkem ****]]</f>
        <v>0</v>
      </c>
      <c r="T66" s="32">
        <v>256613</v>
      </c>
      <c r="U66" s="33" t="s">
        <v>752</v>
      </c>
    </row>
    <row r="67" spans="1:21" ht="30" customHeight="1">
      <c r="A67" s="67">
        <v>63</v>
      </c>
      <c r="B67" s="68" t="s">
        <v>911</v>
      </c>
      <c r="C67" s="3" t="s">
        <v>328</v>
      </c>
      <c r="D67" s="1" t="s">
        <v>252</v>
      </c>
      <c r="E67" s="13" t="s">
        <v>21</v>
      </c>
      <c r="F67" s="4">
        <v>40</v>
      </c>
      <c r="G67" s="4" t="s">
        <v>1</v>
      </c>
      <c r="H67" s="31">
        <v>0</v>
      </c>
      <c r="I67" s="6">
        <f t="shared" si="1"/>
        <v>0</v>
      </c>
      <c r="J67" s="4" t="s">
        <v>52</v>
      </c>
      <c r="K67" s="33"/>
      <c r="L67" s="97">
        <v>1</v>
      </c>
      <c r="M67" s="32" t="s">
        <v>1</v>
      </c>
      <c r="N67" s="80">
        <v>1</v>
      </c>
      <c r="O67" s="81">
        <f>+Tabulka1233[[#This Row],[Váha 1 ks zboží (vepište číslo v kg, nebo L, podle MJ)]]*Tabulka1233[[#This Row],[Cena za MJ bez DPH ***]]</f>
        <v>0</v>
      </c>
      <c r="P67" s="82">
        <f>+Tabulka1233[[#This Row],[Cena za 1 KS zboží]]*Tabulka1233[[#This Row],[Počet ks v balení]]</f>
        <v>0</v>
      </c>
      <c r="Q67" s="85"/>
      <c r="R67" s="90">
        <v>0</v>
      </c>
      <c r="S67" s="82">
        <f>+Tabulka1233[[#This Row],[Cena celkem ****]]*Tabulka1233[[#This Row],[DPH]]+Tabulka1233[[#This Row],[Cena celkem ****]]</f>
        <v>0</v>
      </c>
      <c r="T67" s="32">
        <v>38462</v>
      </c>
      <c r="U67" s="33" t="s">
        <v>675</v>
      </c>
    </row>
    <row r="68" spans="1:21" ht="30" customHeight="1">
      <c r="A68" s="66">
        <v>64</v>
      </c>
      <c r="B68" s="69" t="s">
        <v>912</v>
      </c>
      <c r="C68" s="3" t="s">
        <v>329</v>
      </c>
      <c r="D68" s="1" t="s">
        <v>253</v>
      </c>
      <c r="E68" s="13" t="s">
        <v>21</v>
      </c>
      <c r="F68" s="4">
        <v>40</v>
      </c>
      <c r="G68" s="4" t="s">
        <v>1</v>
      </c>
      <c r="H68" s="41">
        <v>0</v>
      </c>
      <c r="I68" s="6">
        <f t="shared" si="1"/>
        <v>0</v>
      </c>
      <c r="J68" s="4" t="s">
        <v>52</v>
      </c>
      <c r="K68" s="33"/>
      <c r="L68" s="97">
        <v>1</v>
      </c>
      <c r="M68" s="32" t="s">
        <v>1</v>
      </c>
      <c r="N68" s="80">
        <v>1</v>
      </c>
      <c r="O68" s="81">
        <f>+Tabulka1233[[#This Row],[Váha 1 ks zboží (vepište číslo v kg, nebo L, podle MJ)]]*Tabulka1233[[#This Row],[Cena za MJ bez DPH ***]]</f>
        <v>0</v>
      </c>
      <c r="P68" s="82">
        <f>+Tabulka1233[[#This Row],[Cena za 1 KS zboží]]*Tabulka1233[[#This Row],[Počet ks v balení]]</f>
        <v>0</v>
      </c>
      <c r="Q68" s="85"/>
      <c r="R68" s="90">
        <v>0</v>
      </c>
      <c r="S68" s="82">
        <f>+Tabulka1233[[#This Row],[Cena celkem ****]]*Tabulka1233[[#This Row],[DPH]]+Tabulka1233[[#This Row],[Cena celkem ****]]</f>
        <v>0</v>
      </c>
      <c r="T68" s="32">
        <v>415675</v>
      </c>
      <c r="U68" s="33" t="s">
        <v>676</v>
      </c>
    </row>
    <row r="69" spans="1:21" ht="30" customHeight="1">
      <c r="A69" s="66">
        <v>65</v>
      </c>
      <c r="B69" s="69" t="s">
        <v>1083</v>
      </c>
      <c r="C69" s="3" t="s">
        <v>596</v>
      </c>
      <c r="D69" s="1" t="s">
        <v>541</v>
      </c>
      <c r="E69" s="14" t="s">
        <v>626</v>
      </c>
      <c r="F69" s="4">
        <v>14</v>
      </c>
      <c r="G69" s="4" t="s">
        <v>1</v>
      </c>
      <c r="H69" s="31">
        <v>0</v>
      </c>
      <c r="I69" s="6">
        <f t="shared" si="1"/>
        <v>0</v>
      </c>
      <c r="J69" s="4" t="s">
        <v>52</v>
      </c>
      <c r="K69" s="33"/>
      <c r="L69" s="97">
        <v>1</v>
      </c>
      <c r="M69" s="32" t="s">
        <v>1</v>
      </c>
      <c r="N69" s="80">
        <v>1</v>
      </c>
      <c r="O69" s="81">
        <f>+Tabulka1233[[#This Row],[Váha 1 ks zboží (vepište číslo v kg, nebo L, podle MJ)]]*Tabulka1233[[#This Row],[Cena za MJ bez DPH ***]]</f>
        <v>0</v>
      </c>
      <c r="P69" s="82">
        <f>+Tabulka1233[[#This Row],[Cena za 1 KS zboží]]*Tabulka1233[[#This Row],[Počet ks v balení]]</f>
        <v>0</v>
      </c>
      <c r="Q69" s="85"/>
      <c r="R69" s="90">
        <v>0</v>
      </c>
      <c r="S69" s="82">
        <f>+Tabulka1233[[#This Row],[Cena celkem ****]]*Tabulka1233[[#This Row],[DPH]]+Tabulka1233[[#This Row],[Cena celkem ****]]</f>
        <v>0</v>
      </c>
      <c r="T69" s="32">
        <v>464566</v>
      </c>
      <c r="U69" s="33" t="s">
        <v>844</v>
      </c>
    </row>
    <row r="70" spans="1:21" ht="30" customHeight="1">
      <c r="A70" s="67">
        <v>66</v>
      </c>
      <c r="B70" s="69" t="s">
        <v>913</v>
      </c>
      <c r="C70" s="3" t="s">
        <v>330</v>
      </c>
      <c r="D70" s="1" t="s">
        <v>99</v>
      </c>
      <c r="E70" s="13" t="s">
        <v>100</v>
      </c>
      <c r="F70" s="4">
        <v>4</v>
      </c>
      <c r="G70" s="4" t="s">
        <v>1</v>
      </c>
      <c r="H70" s="41">
        <v>0</v>
      </c>
      <c r="I70" s="6">
        <f t="shared" si="1"/>
        <v>0</v>
      </c>
      <c r="J70" s="4" t="s">
        <v>52</v>
      </c>
      <c r="K70" s="33"/>
      <c r="L70" s="97">
        <v>1</v>
      </c>
      <c r="M70" s="32" t="s">
        <v>1</v>
      </c>
      <c r="N70" s="80">
        <v>1</v>
      </c>
      <c r="O70" s="81">
        <f>+Tabulka1233[[#This Row],[Váha 1 ks zboží (vepište číslo v kg, nebo L, podle MJ)]]*Tabulka1233[[#This Row],[Cena za MJ bez DPH ***]]</f>
        <v>0</v>
      </c>
      <c r="P70" s="82">
        <f>+Tabulka1233[[#This Row],[Cena za 1 KS zboží]]*Tabulka1233[[#This Row],[Počet ks v balení]]</f>
        <v>0</v>
      </c>
      <c r="Q70" s="85"/>
      <c r="R70" s="90">
        <v>0</v>
      </c>
      <c r="S70" s="82">
        <f>+Tabulka1233[[#This Row],[Cena celkem ****]]*Tabulka1233[[#This Row],[DPH]]+Tabulka1233[[#This Row],[Cena celkem ****]]</f>
        <v>0</v>
      </c>
      <c r="T70" s="32">
        <v>448323</v>
      </c>
      <c r="U70" s="33" t="s">
        <v>677</v>
      </c>
    </row>
    <row r="71" spans="1:21" ht="30" customHeight="1">
      <c r="A71" s="67">
        <v>67</v>
      </c>
      <c r="B71" s="68" t="s">
        <v>914</v>
      </c>
      <c r="C71" s="5" t="s">
        <v>331</v>
      </c>
      <c r="D71" s="1" t="s">
        <v>78</v>
      </c>
      <c r="E71" s="13" t="s">
        <v>14</v>
      </c>
      <c r="F71" s="4">
        <v>4</v>
      </c>
      <c r="G71" s="4" t="s">
        <v>1</v>
      </c>
      <c r="H71" s="41">
        <v>0</v>
      </c>
      <c r="I71" s="6">
        <f t="shared" si="1"/>
        <v>0</v>
      </c>
      <c r="J71" s="4" t="s">
        <v>52</v>
      </c>
      <c r="K71" s="33"/>
      <c r="L71" s="97">
        <v>1</v>
      </c>
      <c r="M71" s="32" t="s">
        <v>1</v>
      </c>
      <c r="N71" s="80">
        <v>1</v>
      </c>
      <c r="O71" s="81">
        <f>+Tabulka1233[[#This Row],[Váha 1 ks zboží (vepište číslo v kg, nebo L, podle MJ)]]*Tabulka1233[[#This Row],[Cena za MJ bez DPH ***]]</f>
        <v>0</v>
      </c>
      <c r="P71" s="82">
        <f>+Tabulka1233[[#This Row],[Cena za 1 KS zboží]]*Tabulka1233[[#This Row],[Počet ks v balení]]</f>
        <v>0</v>
      </c>
      <c r="Q71" s="85"/>
      <c r="R71" s="90">
        <v>0</v>
      </c>
      <c r="S71" s="82">
        <f>+Tabulka1233[[#This Row],[Cena celkem ****]]*Tabulka1233[[#This Row],[DPH]]+Tabulka1233[[#This Row],[Cena celkem ****]]</f>
        <v>0</v>
      </c>
      <c r="T71" s="32">
        <v>340767</v>
      </c>
      <c r="U71" s="33" t="s">
        <v>678</v>
      </c>
    </row>
    <row r="72" spans="1:21" ht="30" customHeight="1">
      <c r="A72" s="66">
        <v>68</v>
      </c>
      <c r="B72" s="69" t="s">
        <v>915</v>
      </c>
      <c r="C72" s="5" t="s">
        <v>332</v>
      </c>
      <c r="D72" s="1" t="s">
        <v>79</v>
      </c>
      <c r="E72" s="13" t="s">
        <v>14</v>
      </c>
      <c r="F72" s="4">
        <v>4</v>
      </c>
      <c r="G72" s="4" t="s">
        <v>1</v>
      </c>
      <c r="H72" s="31">
        <v>0</v>
      </c>
      <c r="I72" s="6">
        <f t="shared" si="1"/>
        <v>0</v>
      </c>
      <c r="J72" s="4" t="s">
        <v>52</v>
      </c>
      <c r="K72" s="33"/>
      <c r="L72" s="97">
        <v>1</v>
      </c>
      <c r="M72" s="32" t="s">
        <v>1</v>
      </c>
      <c r="N72" s="80">
        <v>1</v>
      </c>
      <c r="O72" s="81">
        <f>+Tabulka1233[[#This Row],[Váha 1 ks zboží (vepište číslo v kg, nebo L, podle MJ)]]*Tabulka1233[[#This Row],[Cena za MJ bez DPH ***]]</f>
        <v>0</v>
      </c>
      <c r="P72" s="82">
        <f>+Tabulka1233[[#This Row],[Cena za 1 KS zboží]]*Tabulka1233[[#This Row],[Počet ks v balení]]</f>
        <v>0</v>
      </c>
      <c r="Q72" s="85"/>
      <c r="R72" s="90">
        <v>0</v>
      </c>
      <c r="S72" s="82">
        <f>+Tabulka1233[[#This Row],[Cena celkem ****]]*Tabulka1233[[#This Row],[DPH]]+Tabulka1233[[#This Row],[Cena celkem ****]]</f>
        <v>0</v>
      </c>
      <c r="T72" s="32">
        <v>340768</v>
      </c>
      <c r="U72" s="33" t="s">
        <v>679</v>
      </c>
    </row>
    <row r="73" spans="1:21" ht="30" customHeight="1">
      <c r="A73" s="66">
        <v>69</v>
      </c>
      <c r="B73" s="69" t="s">
        <v>916</v>
      </c>
      <c r="C73" s="3" t="s">
        <v>333</v>
      </c>
      <c r="D73" s="1" t="s">
        <v>254</v>
      </c>
      <c r="E73" s="13" t="s">
        <v>14</v>
      </c>
      <c r="F73" s="4">
        <v>4</v>
      </c>
      <c r="G73" s="4" t="s">
        <v>1</v>
      </c>
      <c r="H73" s="41">
        <v>0</v>
      </c>
      <c r="I73" s="6">
        <f t="shared" si="1"/>
        <v>0</v>
      </c>
      <c r="J73" s="4" t="s">
        <v>52</v>
      </c>
      <c r="K73" s="33"/>
      <c r="L73" s="97">
        <v>1</v>
      </c>
      <c r="M73" s="32" t="s">
        <v>1</v>
      </c>
      <c r="N73" s="80">
        <v>1</v>
      </c>
      <c r="O73" s="81">
        <f>+Tabulka1233[[#This Row],[Váha 1 ks zboží (vepište číslo v kg, nebo L, podle MJ)]]*Tabulka1233[[#This Row],[Cena za MJ bez DPH ***]]</f>
        <v>0</v>
      </c>
      <c r="P73" s="82">
        <f>+Tabulka1233[[#This Row],[Cena za 1 KS zboží]]*Tabulka1233[[#This Row],[Počet ks v balení]]</f>
        <v>0</v>
      </c>
      <c r="Q73" s="85"/>
      <c r="R73" s="90">
        <v>0</v>
      </c>
      <c r="S73" s="82">
        <f>+Tabulka1233[[#This Row],[Cena celkem ****]]*Tabulka1233[[#This Row],[DPH]]+Tabulka1233[[#This Row],[Cena celkem ****]]</f>
        <v>0</v>
      </c>
      <c r="T73" s="32">
        <v>428343</v>
      </c>
      <c r="U73" s="33" t="s">
        <v>680</v>
      </c>
    </row>
    <row r="74" spans="1:21" ht="30" customHeight="1">
      <c r="A74" s="67">
        <v>70</v>
      </c>
      <c r="B74" s="69" t="s">
        <v>917</v>
      </c>
      <c r="C74" s="3" t="s">
        <v>334</v>
      </c>
      <c r="D74" s="1" t="s">
        <v>255</v>
      </c>
      <c r="E74" s="13" t="s">
        <v>22</v>
      </c>
      <c r="F74" s="4">
        <v>67</v>
      </c>
      <c r="G74" s="4" t="s">
        <v>13</v>
      </c>
      <c r="H74" s="31">
        <v>0</v>
      </c>
      <c r="I74" s="6">
        <f t="shared" si="1"/>
        <v>0</v>
      </c>
      <c r="J74" s="4" t="s">
        <v>52</v>
      </c>
      <c r="K74" s="33"/>
      <c r="L74" s="97">
        <v>1</v>
      </c>
      <c r="M74" s="32" t="s">
        <v>13</v>
      </c>
      <c r="N74" s="80">
        <v>1</v>
      </c>
      <c r="O74" s="81">
        <f>+Tabulka1233[[#This Row],[Váha 1 ks zboží (vepište číslo v kg, nebo L, podle MJ)]]*Tabulka1233[[#This Row],[Cena za MJ bez DPH ***]]</f>
        <v>0</v>
      </c>
      <c r="P74" s="82">
        <f>+Tabulka1233[[#This Row],[Cena za 1 KS zboží]]*Tabulka1233[[#This Row],[Počet ks v balení]]</f>
        <v>0</v>
      </c>
      <c r="Q74" s="85"/>
      <c r="R74" s="90">
        <v>0</v>
      </c>
      <c r="S74" s="82">
        <f>+Tabulka1233[[#This Row],[Cena celkem ****]]*Tabulka1233[[#This Row],[DPH]]+Tabulka1233[[#This Row],[Cena celkem ****]]</f>
        <v>0</v>
      </c>
      <c r="T74" s="32">
        <v>459028</v>
      </c>
      <c r="U74" s="33" t="s">
        <v>681</v>
      </c>
    </row>
    <row r="75" spans="1:21" ht="30" customHeight="1">
      <c r="A75" s="67">
        <v>71</v>
      </c>
      <c r="B75" s="68" t="s">
        <v>918</v>
      </c>
      <c r="C75" s="3" t="s">
        <v>335</v>
      </c>
      <c r="D75" s="1" t="s">
        <v>256</v>
      </c>
      <c r="E75" s="13" t="s">
        <v>138</v>
      </c>
      <c r="F75" s="4">
        <v>67</v>
      </c>
      <c r="G75" s="4" t="s">
        <v>1</v>
      </c>
      <c r="H75" s="41">
        <v>0</v>
      </c>
      <c r="I75" s="6">
        <f t="shared" si="1"/>
        <v>0</v>
      </c>
      <c r="J75" s="4" t="s">
        <v>52</v>
      </c>
      <c r="K75" s="33"/>
      <c r="L75" s="97">
        <v>1</v>
      </c>
      <c r="M75" s="32" t="s">
        <v>1</v>
      </c>
      <c r="N75" s="80">
        <v>1</v>
      </c>
      <c r="O75" s="81">
        <f>+Tabulka1233[[#This Row],[Váha 1 ks zboží (vepište číslo v kg, nebo L, podle MJ)]]*Tabulka1233[[#This Row],[Cena za MJ bez DPH ***]]</f>
        <v>0</v>
      </c>
      <c r="P75" s="82">
        <f>+Tabulka1233[[#This Row],[Cena za 1 KS zboží]]*Tabulka1233[[#This Row],[Počet ks v balení]]</f>
        <v>0</v>
      </c>
      <c r="Q75" s="85"/>
      <c r="R75" s="90">
        <v>0</v>
      </c>
      <c r="S75" s="82">
        <f>+Tabulka1233[[#This Row],[Cena celkem ****]]*Tabulka1233[[#This Row],[DPH]]+Tabulka1233[[#This Row],[Cena celkem ****]]</f>
        <v>0</v>
      </c>
      <c r="T75" s="32">
        <v>459029</v>
      </c>
      <c r="U75" s="33" t="s">
        <v>682</v>
      </c>
    </row>
    <row r="76" spans="1:21" ht="30" customHeight="1">
      <c r="A76" s="66">
        <v>72</v>
      </c>
      <c r="B76" s="69" t="s">
        <v>919</v>
      </c>
      <c r="C76" s="3" t="s">
        <v>336</v>
      </c>
      <c r="D76" s="1" t="s">
        <v>257</v>
      </c>
      <c r="E76" s="13" t="s">
        <v>23</v>
      </c>
      <c r="F76" s="4">
        <v>34</v>
      </c>
      <c r="G76" s="4" t="s">
        <v>1</v>
      </c>
      <c r="H76" s="31">
        <v>0</v>
      </c>
      <c r="I76" s="6">
        <f t="shared" si="1"/>
        <v>0</v>
      </c>
      <c r="J76" s="4" t="s">
        <v>52</v>
      </c>
      <c r="K76" s="33"/>
      <c r="L76" s="97">
        <v>1</v>
      </c>
      <c r="M76" s="32" t="s">
        <v>1</v>
      </c>
      <c r="N76" s="80">
        <v>1</v>
      </c>
      <c r="O76" s="81">
        <f>+Tabulka1233[[#This Row],[Váha 1 ks zboží (vepište číslo v kg, nebo L, podle MJ)]]*Tabulka1233[[#This Row],[Cena za MJ bez DPH ***]]</f>
        <v>0</v>
      </c>
      <c r="P76" s="82">
        <f>+Tabulka1233[[#This Row],[Cena za 1 KS zboží]]*Tabulka1233[[#This Row],[Počet ks v balení]]</f>
        <v>0</v>
      </c>
      <c r="Q76" s="85"/>
      <c r="R76" s="90">
        <v>0</v>
      </c>
      <c r="S76" s="82">
        <f>+Tabulka1233[[#This Row],[Cena celkem ****]]*Tabulka1233[[#This Row],[DPH]]+Tabulka1233[[#This Row],[Cena celkem ****]]</f>
        <v>0</v>
      </c>
      <c r="T76" s="32">
        <v>398192</v>
      </c>
      <c r="U76" s="33" t="s">
        <v>683</v>
      </c>
    </row>
    <row r="77" spans="1:21" ht="30" customHeight="1">
      <c r="A77" s="66">
        <v>73</v>
      </c>
      <c r="B77" s="69" t="s">
        <v>920</v>
      </c>
      <c r="C77" s="3" t="s">
        <v>337</v>
      </c>
      <c r="D77" s="1" t="s">
        <v>258</v>
      </c>
      <c r="E77" s="13" t="s">
        <v>24</v>
      </c>
      <c r="F77" s="4">
        <v>14</v>
      </c>
      <c r="G77" s="4" t="s">
        <v>1</v>
      </c>
      <c r="H77" s="41">
        <v>0</v>
      </c>
      <c r="I77" s="6">
        <f t="shared" si="1"/>
        <v>0</v>
      </c>
      <c r="J77" s="4" t="s">
        <v>52</v>
      </c>
      <c r="K77" s="33"/>
      <c r="L77" s="97">
        <v>1</v>
      </c>
      <c r="M77" s="32" t="s">
        <v>1</v>
      </c>
      <c r="N77" s="80">
        <v>1</v>
      </c>
      <c r="O77" s="81">
        <f>+Tabulka1233[[#This Row],[Váha 1 ks zboží (vepište číslo v kg, nebo L, podle MJ)]]*Tabulka1233[[#This Row],[Cena za MJ bez DPH ***]]</f>
        <v>0</v>
      </c>
      <c r="P77" s="82">
        <f>+Tabulka1233[[#This Row],[Cena za 1 KS zboží]]*Tabulka1233[[#This Row],[Počet ks v balení]]</f>
        <v>0</v>
      </c>
      <c r="Q77" s="85"/>
      <c r="R77" s="90">
        <v>0</v>
      </c>
      <c r="S77" s="82">
        <f>+Tabulka1233[[#This Row],[Cena celkem ****]]*Tabulka1233[[#This Row],[DPH]]+Tabulka1233[[#This Row],[Cena celkem ****]]</f>
        <v>0</v>
      </c>
      <c r="T77" s="32">
        <v>454937</v>
      </c>
      <c r="U77" s="33" t="s">
        <v>684</v>
      </c>
    </row>
    <row r="78" spans="1:21" ht="30" customHeight="1">
      <c r="A78" s="67">
        <v>74</v>
      </c>
      <c r="B78" s="69" t="s">
        <v>1091</v>
      </c>
      <c r="C78" s="3" t="s">
        <v>604</v>
      </c>
      <c r="D78" s="1" t="s">
        <v>552</v>
      </c>
      <c r="E78" s="14"/>
      <c r="F78" s="4">
        <v>7</v>
      </c>
      <c r="G78" s="4" t="s">
        <v>1</v>
      </c>
      <c r="H78" s="31">
        <v>0</v>
      </c>
      <c r="I78" s="6">
        <f t="shared" si="1"/>
        <v>0</v>
      </c>
      <c r="J78" s="4" t="s">
        <v>52</v>
      </c>
      <c r="K78" s="33"/>
      <c r="L78" s="97">
        <v>1</v>
      </c>
      <c r="M78" s="32" t="s">
        <v>1</v>
      </c>
      <c r="N78" s="80">
        <v>1</v>
      </c>
      <c r="O78" s="81">
        <f>+Tabulka1233[[#This Row],[Váha 1 ks zboží (vepište číslo v kg, nebo L, podle MJ)]]*Tabulka1233[[#This Row],[Cena za MJ bez DPH ***]]</f>
        <v>0</v>
      </c>
      <c r="P78" s="82">
        <f>+Tabulka1233[[#This Row],[Cena za 1 KS zboží]]*Tabulka1233[[#This Row],[Počet ks v balení]]</f>
        <v>0</v>
      </c>
      <c r="Q78" s="85"/>
      <c r="R78" s="90">
        <v>0</v>
      </c>
      <c r="S78" s="82">
        <f>+Tabulka1233[[#This Row],[Cena celkem ****]]*Tabulka1233[[#This Row],[DPH]]+Tabulka1233[[#This Row],[Cena celkem ****]]</f>
        <v>0</v>
      </c>
      <c r="T78" s="32">
        <v>341719</v>
      </c>
      <c r="U78" s="33" t="s">
        <v>852</v>
      </c>
    </row>
    <row r="79" spans="1:21" ht="30" customHeight="1">
      <c r="A79" s="67">
        <v>75</v>
      </c>
      <c r="B79" s="68" t="s">
        <v>1073</v>
      </c>
      <c r="C79" s="3" t="s">
        <v>587</v>
      </c>
      <c r="D79" s="1" t="s">
        <v>532</v>
      </c>
      <c r="E79" s="14"/>
      <c r="F79" s="4">
        <v>14</v>
      </c>
      <c r="G79" s="4" t="s">
        <v>1</v>
      </c>
      <c r="H79" s="41">
        <v>0</v>
      </c>
      <c r="I79" s="6">
        <f t="shared" si="1"/>
        <v>0</v>
      </c>
      <c r="J79" s="4" t="s">
        <v>52</v>
      </c>
      <c r="K79" s="33"/>
      <c r="L79" s="97">
        <v>1</v>
      </c>
      <c r="M79" s="32" t="s">
        <v>1</v>
      </c>
      <c r="N79" s="80">
        <v>1</v>
      </c>
      <c r="O79" s="81">
        <f>+Tabulka1233[[#This Row],[Váha 1 ks zboží (vepište číslo v kg, nebo L, podle MJ)]]*Tabulka1233[[#This Row],[Cena za MJ bez DPH ***]]</f>
        <v>0</v>
      </c>
      <c r="P79" s="82">
        <f>+Tabulka1233[[#This Row],[Cena za 1 KS zboží]]*Tabulka1233[[#This Row],[Počet ks v balení]]</f>
        <v>0</v>
      </c>
      <c r="Q79" s="85"/>
      <c r="R79" s="90">
        <v>0</v>
      </c>
      <c r="S79" s="82">
        <f>+Tabulka1233[[#This Row],[Cena celkem ****]]*Tabulka1233[[#This Row],[DPH]]+Tabulka1233[[#This Row],[Cena celkem ****]]</f>
        <v>0</v>
      </c>
      <c r="T79" s="32">
        <v>77529</v>
      </c>
      <c r="U79" s="33" t="s">
        <v>834</v>
      </c>
    </row>
    <row r="80" spans="1:21" ht="30" customHeight="1">
      <c r="A80" s="66">
        <v>76</v>
      </c>
      <c r="B80" s="69" t="s">
        <v>921</v>
      </c>
      <c r="C80" s="3" t="s">
        <v>338</v>
      </c>
      <c r="D80" s="1" t="s">
        <v>102</v>
      </c>
      <c r="E80" s="13" t="s">
        <v>101</v>
      </c>
      <c r="F80" s="4">
        <v>14</v>
      </c>
      <c r="G80" s="4" t="s">
        <v>1</v>
      </c>
      <c r="H80" s="31">
        <v>0</v>
      </c>
      <c r="I80" s="6">
        <f t="shared" ref="I80:I143" si="2">H80*F80</f>
        <v>0</v>
      </c>
      <c r="J80" s="4" t="s">
        <v>52</v>
      </c>
      <c r="K80" s="33"/>
      <c r="L80" s="97">
        <v>1</v>
      </c>
      <c r="M80" s="32" t="s">
        <v>1</v>
      </c>
      <c r="N80" s="80">
        <v>1</v>
      </c>
      <c r="O80" s="81">
        <f>+Tabulka1233[[#This Row],[Váha 1 ks zboží (vepište číslo v kg, nebo L, podle MJ)]]*Tabulka1233[[#This Row],[Cena za MJ bez DPH ***]]</f>
        <v>0</v>
      </c>
      <c r="P80" s="82">
        <f>+Tabulka1233[[#This Row],[Cena za 1 KS zboží]]*Tabulka1233[[#This Row],[Počet ks v balení]]</f>
        <v>0</v>
      </c>
      <c r="Q80" s="85"/>
      <c r="R80" s="90">
        <v>0</v>
      </c>
      <c r="S80" s="82">
        <f>+Tabulka1233[[#This Row],[Cena celkem ****]]*Tabulka1233[[#This Row],[DPH]]+Tabulka1233[[#This Row],[Cena celkem ****]]</f>
        <v>0</v>
      </c>
      <c r="T80" s="32">
        <v>290028</v>
      </c>
      <c r="U80" s="33" t="s">
        <v>685</v>
      </c>
    </row>
    <row r="81" spans="1:21" ht="30" customHeight="1">
      <c r="A81" s="66">
        <v>77</v>
      </c>
      <c r="B81" s="69" t="s">
        <v>922</v>
      </c>
      <c r="C81" s="5" t="s">
        <v>339</v>
      </c>
      <c r="D81" s="1" t="s">
        <v>164</v>
      </c>
      <c r="E81" s="13" t="s">
        <v>104</v>
      </c>
      <c r="F81" s="15">
        <v>14</v>
      </c>
      <c r="G81" s="15" t="s">
        <v>1</v>
      </c>
      <c r="H81" s="41">
        <v>0</v>
      </c>
      <c r="I81" s="16">
        <f t="shared" si="2"/>
        <v>0</v>
      </c>
      <c r="J81" s="4" t="s">
        <v>52</v>
      </c>
      <c r="K81" s="33"/>
      <c r="L81" s="97">
        <v>1</v>
      </c>
      <c r="M81" s="107" t="s">
        <v>1</v>
      </c>
      <c r="N81" s="80">
        <v>1</v>
      </c>
      <c r="O81" s="81">
        <f>+Tabulka1233[[#This Row],[Váha 1 ks zboží (vepište číslo v kg, nebo L, podle MJ)]]*Tabulka1233[[#This Row],[Cena za MJ bez DPH ***]]</f>
        <v>0</v>
      </c>
      <c r="P81" s="82">
        <f>+Tabulka1233[[#This Row],[Cena za 1 KS zboží]]*Tabulka1233[[#This Row],[Počet ks v balení]]</f>
        <v>0</v>
      </c>
      <c r="Q81" s="85"/>
      <c r="R81" s="90">
        <v>0</v>
      </c>
      <c r="S81" s="82">
        <f>+Tabulka1233[[#This Row],[Cena celkem ****]]*Tabulka1233[[#This Row],[DPH]]+Tabulka1233[[#This Row],[Cena celkem ****]]</f>
        <v>0</v>
      </c>
      <c r="T81" s="32">
        <v>51574</v>
      </c>
      <c r="U81" s="33" t="s">
        <v>686</v>
      </c>
    </row>
    <row r="82" spans="1:21" ht="30" customHeight="1">
      <c r="A82" s="67">
        <v>78</v>
      </c>
      <c r="B82" s="69" t="s">
        <v>923</v>
      </c>
      <c r="C82" s="5" t="s">
        <v>340</v>
      </c>
      <c r="D82" s="1" t="s">
        <v>103</v>
      </c>
      <c r="E82" s="13" t="s">
        <v>104</v>
      </c>
      <c r="F82" s="4">
        <v>14</v>
      </c>
      <c r="G82" s="4" t="s">
        <v>1</v>
      </c>
      <c r="H82" s="41">
        <v>0</v>
      </c>
      <c r="I82" s="6">
        <f t="shared" si="2"/>
        <v>0</v>
      </c>
      <c r="J82" s="4" t="s">
        <v>52</v>
      </c>
      <c r="K82" s="33"/>
      <c r="L82" s="97">
        <v>1</v>
      </c>
      <c r="M82" s="32" t="s">
        <v>1</v>
      </c>
      <c r="N82" s="80">
        <v>1</v>
      </c>
      <c r="O82" s="81">
        <f>+Tabulka1233[[#This Row],[Váha 1 ks zboží (vepište číslo v kg, nebo L, podle MJ)]]*Tabulka1233[[#This Row],[Cena za MJ bez DPH ***]]</f>
        <v>0</v>
      </c>
      <c r="P82" s="82">
        <f>+Tabulka1233[[#This Row],[Cena za 1 KS zboží]]*Tabulka1233[[#This Row],[Počet ks v balení]]</f>
        <v>0</v>
      </c>
      <c r="Q82" s="85"/>
      <c r="R82" s="90">
        <v>0</v>
      </c>
      <c r="S82" s="82">
        <f>+Tabulka1233[[#This Row],[Cena celkem ****]]*Tabulka1233[[#This Row],[DPH]]+Tabulka1233[[#This Row],[Cena celkem ****]]</f>
        <v>0</v>
      </c>
      <c r="T82" s="32">
        <v>434111</v>
      </c>
      <c r="U82" s="33" t="s">
        <v>687</v>
      </c>
    </row>
    <row r="83" spans="1:21" ht="30" customHeight="1">
      <c r="A83" s="67">
        <v>79</v>
      </c>
      <c r="B83" s="68" t="s">
        <v>1064</v>
      </c>
      <c r="C83" s="3" t="s">
        <v>578</v>
      </c>
      <c r="D83" s="1" t="s">
        <v>519</v>
      </c>
      <c r="E83" s="14" t="s">
        <v>619</v>
      </c>
      <c r="F83" s="4">
        <v>7</v>
      </c>
      <c r="G83" s="4" t="s">
        <v>12</v>
      </c>
      <c r="H83" s="31">
        <v>0</v>
      </c>
      <c r="I83" s="6">
        <f t="shared" si="2"/>
        <v>0</v>
      </c>
      <c r="J83" s="4" t="s">
        <v>52</v>
      </c>
      <c r="K83" s="33"/>
      <c r="L83" s="97">
        <v>1</v>
      </c>
      <c r="M83" s="32" t="s">
        <v>12</v>
      </c>
      <c r="N83" s="80">
        <v>1</v>
      </c>
      <c r="O83" s="81">
        <f>+Tabulka1233[[#This Row],[Váha 1 ks zboží (vepište číslo v kg, nebo L, podle MJ)]]*Tabulka1233[[#This Row],[Cena za MJ bez DPH ***]]</f>
        <v>0</v>
      </c>
      <c r="P83" s="82">
        <f>+Tabulka1233[[#This Row],[Cena za 1 KS zboží]]*Tabulka1233[[#This Row],[Počet ks v balení]]</f>
        <v>0</v>
      </c>
      <c r="Q83" s="85"/>
      <c r="R83" s="90">
        <v>0</v>
      </c>
      <c r="S83" s="82">
        <f>+Tabulka1233[[#This Row],[Cena celkem ****]]*Tabulka1233[[#This Row],[DPH]]+Tabulka1233[[#This Row],[Cena celkem ****]]</f>
        <v>0</v>
      </c>
      <c r="T83" s="32">
        <v>398727</v>
      </c>
      <c r="U83" s="33" t="s">
        <v>825</v>
      </c>
    </row>
    <row r="84" spans="1:21" ht="30" customHeight="1">
      <c r="A84" s="66">
        <v>80</v>
      </c>
      <c r="B84" s="69" t="s">
        <v>1101</v>
      </c>
      <c r="C84" s="3" t="s">
        <v>614</v>
      </c>
      <c r="D84" s="1" t="s">
        <v>564</v>
      </c>
      <c r="E84" s="14" t="s">
        <v>629</v>
      </c>
      <c r="F84" s="4">
        <v>7</v>
      </c>
      <c r="G84" s="4" t="s">
        <v>1</v>
      </c>
      <c r="H84" s="41">
        <v>0</v>
      </c>
      <c r="I84" s="6">
        <f t="shared" si="2"/>
        <v>0</v>
      </c>
      <c r="J84" s="4" t="s">
        <v>52</v>
      </c>
      <c r="K84" s="33"/>
      <c r="L84" s="97">
        <v>1</v>
      </c>
      <c r="M84" s="32" t="s">
        <v>1</v>
      </c>
      <c r="N84" s="80">
        <v>1</v>
      </c>
      <c r="O84" s="81">
        <f>+Tabulka1233[[#This Row],[Váha 1 ks zboží (vepište číslo v kg, nebo L, podle MJ)]]*Tabulka1233[[#This Row],[Cena za MJ bez DPH ***]]</f>
        <v>0</v>
      </c>
      <c r="P84" s="82">
        <f>+Tabulka1233[[#This Row],[Cena za 1 KS zboží]]*Tabulka1233[[#This Row],[Počet ks v balení]]</f>
        <v>0</v>
      </c>
      <c r="Q84" s="85"/>
      <c r="R84" s="90">
        <v>0</v>
      </c>
      <c r="S84" s="82">
        <f>+Tabulka1233[[#This Row],[Cena celkem ****]]*Tabulka1233[[#This Row],[DPH]]+Tabulka1233[[#This Row],[Cena celkem ****]]</f>
        <v>0</v>
      </c>
      <c r="T84" s="32">
        <v>49289</v>
      </c>
      <c r="U84" s="33" t="s">
        <v>862</v>
      </c>
    </row>
    <row r="85" spans="1:21" ht="30" customHeight="1">
      <c r="A85" s="66">
        <v>81</v>
      </c>
      <c r="B85" s="69" t="s">
        <v>924</v>
      </c>
      <c r="C85" s="5" t="s">
        <v>341</v>
      </c>
      <c r="D85" s="1" t="s">
        <v>259</v>
      </c>
      <c r="E85" s="14" t="s">
        <v>148</v>
      </c>
      <c r="F85" s="15">
        <v>67</v>
      </c>
      <c r="G85" s="15" t="s">
        <v>1</v>
      </c>
      <c r="H85" s="31">
        <v>0</v>
      </c>
      <c r="I85" s="16">
        <f t="shared" si="2"/>
        <v>0</v>
      </c>
      <c r="J85" s="4" t="s">
        <v>52</v>
      </c>
      <c r="K85" s="33"/>
      <c r="L85" s="97">
        <v>1</v>
      </c>
      <c r="M85" s="107" t="s">
        <v>1</v>
      </c>
      <c r="N85" s="80">
        <v>1</v>
      </c>
      <c r="O85" s="81">
        <f>+Tabulka1233[[#This Row],[Váha 1 ks zboží (vepište číslo v kg, nebo L, podle MJ)]]*Tabulka1233[[#This Row],[Cena za MJ bez DPH ***]]</f>
        <v>0</v>
      </c>
      <c r="P85" s="82">
        <f>+Tabulka1233[[#This Row],[Cena za 1 KS zboží]]*Tabulka1233[[#This Row],[Počet ks v balení]]</f>
        <v>0</v>
      </c>
      <c r="Q85" s="85"/>
      <c r="R85" s="90">
        <v>0</v>
      </c>
      <c r="S85" s="82">
        <f>+Tabulka1233[[#This Row],[Cena celkem ****]]*Tabulka1233[[#This Row],[DPH]]+Tabulka1233[[#This Row],[Cena celkem ****]]</f>
        <v>0</v>
      </c>
      <c r="T85" s="32">
        <v>287830</v>
      </c>
      <c r="U85" s="33" t="s">
        <v>688</v>
      </c>
    </row>
    <row r="86" spans="1:21" ht="30" customHeight="1">
      <c r="A86" s="67">
        <v>82</v>
      </c>
      <c r="B86" s="69" t="s">
        <v>925</v>
      </c>
      <c r="C86" s="3" t="s">
        <v>342</v>
      </c>
      <c r="D86" s="24" t="s">
        <v>179</v>
      </c>
      <c r="E86" s="14" t="s">
        <v>152</v>
      </c>
      <c r="F86" s="15">
        <v>34</v>
      </c>
      <c r="G86" s="15" t="s">
        <v>1</v>
      </c>
      <c r="H86" s="41">
        <v>0</v>
      </c>
      <c r="I86" s="16">
        <f t="shared" si="2"/>
        <v>0</v>
      </c>
      <c r="J86" s="4" t="s">
        <v>52</v>
      </c>
      <c r="K86" s="33"/>
      <c r="L86" s="97">
        <v>1</v>
      </c>
      <c r="M86" s="107" t="s">
        <v>1</v>
      </c>
      <c r="N86" s="80">
        <v>1</v>
      </c>
      <c r="O86" s="81">
        <f>+Tabulka1233[[#This Row],[Váha 1 ks zboží (vepište číslo v kg, nebo L, podle MJ)]]*Tabulka1233[[#This Row],[Cena za MJ bez DPH ***]]</f>
        <v>0</v>
      </c>
      <c r="P86" s="82">
        <f>+Tabulka1233[[#This Row],[Cena za 1 KS zboží]]*Tabulka1233[[#This Row],[Počet ks v balení]]</f>
        <v>0</v>
      </c>
      <c r="Q86" s="85"/>
      <c r="R86" s="90">
        <v>0</v>
      </c>
      <c r="S86" s="82">
        <f>+Tabulka1233[[#This Row],[Cena celkem ****]]*Tabulka1233[[#This Row],[DPH]]+Tabulka1233[[#This Row],[Cena celkem ****]]</f>
        <v>0</v>
      </c>
      <c r="T86" s="32">
        <v>289567</v>
      </c>
      <c r="U86" s="33" t="s">
        <v>689</v>
      </c>
    </row>
    <row r="87" spans="1:21" ht="30" customHeight="1">
      <c r="A87" s="67">
        <v>83</v>
      </c>
      <c r="B87" s="68" t="s">
        <v>926</v>
      </c>
      <c r="C87" s="3" t="s">
        <v>343</v>
      </c>
      <c r="D87" s="24" t="s">
        <v>154</v>
      </c>
      <c r="E87" s="14" t="s">
        <v>153</v>
      </c>
      <c r="F87" s="15">
        <v>34</v>
      </c>
      <c r="G87" s="15" t="s">
        <v>1</v>
      </c>
      <c r="H87" s="31">
        <v>0</v>
      </c>
      <c r="I87" s="16">
        <f t="shared" si="2"/>
        <v>0</v>
      </c>
      <c r="J87" s="4" t="s">
        <v>52</v>
      </c>
      <c r="K87" s="33"/>
      <c r="L87" s="97">
        <v>1</v>
      </c>
      <c r="M87" s="107" t="s">
        <v>1</v>
      </c>
      <c r="N87" s="80">
        <v>1</v>
      </c>
      <c r="O87" s="81">
        <f>+Tabulka1233[[#This Row],[Váha 1 ks zboží (vepište číslo v kg, nebo L, podle MJ)]]*Tabulka1233[[#This Row],[Cena za MJ bez DPH ***]]</f>
        <v>0</v>
      </c>
      <c r="P87" s="82">
        <f>+Tabulka1233[[#This Row],[Cena za 1 KS zboží]]*Tabulka1233[[#This Row],[Počet ks v balení]]</f>
        <v>0</v>
      </c>
      <c r="Q87" s="85"/>
      <c r="R87" s="90">
        <v>0</v>
      </c>
      <c r="S87" s="82">
        <f>+Tabulka1233[[#This Row],[Cena celkem ****]]*Tabulka1233[[#This Row],[DPH]]+Tabulka1233[[#This Row],[Cena celkem ****]]</f>
        <v>0</v>
      </c>
      <c r="T87" s="32">
        <v>386221</v>
      </c>
      <c r="U87" s="33" t="s">
        <v>690</v>
      </c>
    </row>
    <row r="88" spans="1:21" ht="30" customHeight="1">
      <c r="A88" s="66">
        <v>84</v>
      </c>
      <c r="B88" s="69" t="s">
        <v>1093</v>
      </c>
      <c r="C88" s="3" t="s">
        <v>606</v>
      </c>
      <c r="D88" s="1" t="s">
        <v>554</v>
      </c>
      <c r="E88" s="14"/>
      <c r="F88" s="4">
        <v>7</v>
      </c>
      <c r="G88" s="4" t="s">
        <v>1</v>
      </c>
      <c r="H88" s="41">
        <v>0</v>
      </c>
      <c r="I88" s="6">
        <f t="shared" si="2"/>
        <v>0</v>
      </c>
      <c r="J88" s="4" t="s">
        <v>52</v>
      </c>
      <c r="K88" s="33"/>
      <c r="L88" s="97">
        <v>1</v>
      </c>
      <c r="M88" s="32" t="s">
        <v>1</v>
      </c>
      <c r="N88" s="80">
        <v>1</v>
      </c>
      <c r="O88" s="81">
        <f>+Tabulka1233[[#This Row],[Váha 1 ks zboží (vepište číslo v kg, nebo L, podle MJ)]]*Tabulka1233[[#This Row],[Cena za MJ bez DPH ***]]</f>
        <v>0</v>
      </c>
      <c r="P88" s="82">
        <f>+Tabulka1233[[#This Row],[Cena za 1 KS zboží]]*Tabulka1233[[#This Row],[Počet ks v balení]]</f>
        <v>0</v>
      </c>
      <c r="Q88" s="85"/>
      <c r="R88" s="90">
        <v>0</v>
      </c>
      <c r="S88" s="82">
        <f>+Tabulka1233[[#This Row],[Cena celkem ****]]*Tabulka1233[[#This Row],[DPH]]+Tabulka1233[[#This Row],[Cena celkem ****]]</f>
        <v>0</v>
      </c>
      <c r="T88" s="32">
        <v>242604</v>
      </c>
      <c r="U88" s="33" t="s">
        <v>854</v>
      </c>
    </row>
    <row r="89" spans="1:21" ht="30" customHeight="1">
      <c r="A89" s="66">
        <v>85</v>
      </c>
      <c r="B89" s="69" t="s">
        <v>1100</v>
      </c>
      <c r="C89" s="3" t="s">
        <v>613</v>
      </c>
      <c r="D89" s="1" t="s">
        <v>563</v>
      </c>
      <c r="E89" s="14"/>
      <c r="F89" s="4">
        <v>7</v>
      </c>
      <c r="G89" s="4" t="s">
        <v>1</v>
      </c>
      <c r="H89" s="31">
        <v>0</v>
      </c>
      <c r="I89" s="6">
        <f t="shared" si="2"/>
        <v>0</v>
      </c>
      <c r="J89" s="4" t="s">
        <v>52</v>
      </c>
      <c r="K89" s="33"/>
      <c r="L89" s="97">
        <v>1</v>
      </c>
      <c r="M89" s="32" t="s">
        <v>1</v>
      </c>
      <c r="N89" s="80">
        <v>1</v>
      </c>
      <c r="O89" s="81">
        <f>+Tabulka1233[[#This Row],[Váha 1 ks zboží (vepište číslo v kg, nebo L, podle MJ)]]*Tabulka1233[[#This Row],[Cena za MJ bez DPH ***]]</f>
        <v>0</v>
      </c>
      <c r="P89" s="82">
        <f>+Tabulka1233[[#This Row],[Cena za 1 KS zboží]]*Tabulka1233[[#This Row],[Počet ks v balení]]</f>
        <v>0</v>
      </c>
      <c r="Q89" s="85"/>
      <c r="R89" s="90">
        <v>0</v>
      </c>
      <c r="S89" s="82">
        <f>+Tabulka1233[[#This Row],[Cena celkem ****]]*Tabulka1233[[#This Row],[DPH]]+Tabulka1233[[#This Row],[Cena celkem ****]]</f>
        <v>0</v>
      </c>
      <c r="T89" s="32">
        <v>445722</v>
      </c>
      <c r="U89" s="33" t="s">
        <v>861</v>
      </c>
    </row>
    <row r="90" spans="1:21" ht="30" customHeight="1">
      <c r="A90" s="67">
        <v>86</v>
      </c>
      <c r="B90" s="69" t="s">
        <v>928</v>
      </c>
      <c r="C90" s="3" t="s">
        <v>345</v>
      </c>
      <c r="D90" s="1" t="s">
        <v>56</v>
      </c>
      <c r="E90" s="13" t="s">
        <v>26</v>
      </c>
      <c r="F90" s="4">
        <v>100</v>
      </c>
      <c r="G90" s="4" t="s">
        <v>1</v>
      </c>
      <c r="H90" s="41">
        <v>0</v>
      </c>
      <c r="I90" s="6">
        <f t="shared" si="2"/>
        <v>0</v>
      </c>
      <c r="J90" s="4" t="s">
        <v>52</v>
      </c>
      <c r="K90" s="33"/>
      <c r="L90" s="97">
        <v>1</v>
      </c>
      <c r="M90" s="32" t="s">
        <v>1</v>
      </c>
      <c r="N90" s="80">
        <v>1</v>
      </c>
      <c r="O90" s="81">
        <f>+Tabulka1233[[#This Row],[Váha 1 ks zboží (vepište číslo v kg, nebo L, podle MJ)]]*Tabulka1233[[#This Row],[Cena za MJ bez DPH ***]]</f>
        <v>0</v>
      </c>
      <c r="P90" s="82">
        <f>+Tabulka1233[[#This Row],[Cena za 1 KS zboží]]*Tabulka1233[[#This Row],[Počet ks v balení]]</f>
        <v>0</v>
      </c>
      <c r="Q90" s="85"/>
      <c r="R90" s="90">
        <v>0</v>
      </c>
      <c r="S90" s="82">
        <f>+Tabulka1233[[#This Row],[Cena celkem ****]]*Tabulka1233[[#This Row],[DPH]]+Tabulka1233[[#This Row],[Cena celkem ****]]</f>
        <v>0</v>
      </c>
      <c r="T90" s="32">
        <v>416874</v>
      </c>
      <c r="U90" s="33" t="s">
        <v>692</v>
      </c>
    </row>
    <row r="91" spans="1:21" ht="30" customHeight="1">
      <c r="A91" s="67">
        <v>87</v>
      </c>
      <c r="B91" s="68" t="s">
        <v>929</v>
      </c>
      <c r="C91" s="3" t="s">
        <v>346</v>
      </c>
      <c r="D91" s="1" t="s">
        <v>54</v>
      </c>
      <c r="E91" s="13" t="s">
        <v>26</v>
      </c>
      <c r="F91" s="4">
        <v>100</v>
      </c>
      <c r="G91" s="4" t="s">
        <v>1</v>
      </c>
      <c r="H91" s="31">
        <v>0</v>
      </c>
      <c r="I91" s="6">
        <f t="shared" si="2"/>
        <v>0</v>
      </c>
      <c r="J91" s="4" t="s">
        <v>52</v>
      </c>
      <c r="K91" s="33"/>
      <c r="L91" s="97">
        <v>1</v>
      </c>
      <c r="M91" s="32" t="s">
        <v>1</v>
      </c>
      <c r="N91" s="80">
        <v>1</v>
      </c>
      <c r="O91" s="81">
        <f>+Tabulka1233[[#This Row],[Váha 1 ks zboží (vepište číslo v kg, nebo L, podle MJ)]]*Tabulka1233[[#This Row],[Cena za MJ bez DPH ***]]</f>
        <v>0</v>
      </c>
      <c r="P91" s="82">
        <f>+Tabulka1233[[#This Row],[Cena za 1 KS zboží]]*Tabulka1233[[#This Row],[Počet ks v balení]]</f>
        <v>0</v>
      </c>
      <c r="Q91" s="85"/>
      <c r="R91" s="90">
        <v>0</v>
      </c>
      <c r="S91" s="82">
        <f>+Tabulka1233[[#This Row],[Cena celkem ****]]*Tabulka1233[[#This Row],[DPH]]+Tabulka1233[[#This Row],[Cena celkem ****]]</f>
        <v>0</v>
      </c>
      <c r="T91" s="32">
        <v>234391</v>
      </c>
      <c r="U91" s="33" t="s">
        <v>693</v>
      </c>
    </row>
    <row r="92" spans="1:21" ht="30" customHeight="1">
      <c r="A92" s="66">
        <v>88</v>
      </c>
      <c r="B92" s="69" t="s">
        <v>930</v>
      </c>
      <c r="C92" s="3" t="s">
        <v>347</v>
      </c>
      <c r="D92" s="1" t="s">
        <v>55</v>
      </c>
      <c r="E92" s="13" t="s">
        <v>25</v>
      </c>
      <c r="F92" s="4">
        <v>100</v>
      </c>
      <c r="G92" s="4" t="s">
        <v>1</v>
      </c>
      <c r="H92" s="41">
        <v>0</v>
      </c>
      <c r="I92" s="6">
        <f t="shared" si="2"/>
        <v>0</v>
      </c>
      <c r="J92" s="4" t="s">
        <v>52</v>
      </c>
      <c r="K92" s="33"/>
      <c r="L92" s="97">
        <v>1</v>
      </c>
      <c r="M92" s="32" t="s">
        <v>1</v>
      </c>
      <c r="N92" s="80">
        <v>1</v>
      </c>
      <c r="O92" s="81">
        <f>+Tabulka1233[[#This Row],[Váha 1 ks zboží (vepište číslo v kg, nebo L, podle MJ)]]*Tabulka1233[[#This Row],[Cena za MJ bez DPH ***]]</f>
        <v>0</v>
      </c>
      <c r="P92" s="82">
        <f>+Tabulka1233[[#This Row],[Cena za 1 KS zboží]]*Tabulka1233[[#This Row],[Počet ks v balení]]</f>
        <v>0</v>
      </c>
      <c r="Q92" s="85"/>
      <c r="R92" s="90">
        <v>0</v>
      </c>
      <c r="S92" s="82">
        <f>+Tabulka1233[[#This Row],[Cena celkem ****]]*Tabulka1233[[#This Row],[DPH]]+Tabulka1233[[#This Row],[Cena celkem ****]]</f>
        <v>0</v>
      </c>
      <c r="T92" s="32">
        <v>234391</v>
      </c>
      <c r="U92" s="33" t="s">
        <v>693</v>
      </c>
    </row>
    <row r="93" spans="1:21" ht="30" customHeight="1">
      <c r="A93" s="66">
        <v>89</v>
      </c>
      <c r="B93" s="69" t="s">
        <v>927</v>
      </c>
      <c r="C93" s="3" t="s">
        <v>344</v>
      </c>
      <c r="D93" s="1" t="s">
        <v>260</v>
      </c>
      <c r="E93" s="13" t="s">
        <v>25</v>
      </c>
      <c r="F93" s="4">
        <v>34</v>
      </c>
      <c r="G93" s="4" t="s">
        <v>1</v>
      </c>
      <c r="H93" s="41">
        <v>0</v>
      </c>
      <c r="I93" s="6">
        <f t="shared" si="2"/>
        <v>0</v>
      </c>
      <c r="J93" s="4" t="s">
        <v>52</v>
      </c>
      <c r="K93" s="33"/>
      <c r="L93" s="97">
        <v>1</v>
      </c>
      <c r="M93" s="32" t="s">
        <v>1</v>
      </c>
      <c r="N93" s="80">
        <v>1</v>
      </c>
      <c r="O93" s="81">
        <f>+Tabulka1233[[#This Row],[Váha 1 ks zboží (vepište číslo v kg, nebo L, podle MJ)]]*Tabulka1233[[#This Row],[Cena za MJ bez DPH ***]]</f>
        <v>0</v>
      </c>
      <c r="P93" s="82">
        <f>+Tabulka1233[[#This Row],[Cena za 1 KS zboží]]*Tabulka1233[[#This Row],[Počet ks v balení]]</f>
        <v>0</v>
      </c>
      <c r="Q93" s="85"/>
      <c r="R93" s="90">
        <v>0</v>
      </c>
      <c r="S93" s="82">
        <f>+Tabulka1233[[#This Row],[Cena celkem ****]]*Tabulka1233[[#This Row],[DPH]]+Tabulka1233[[#This Row],[Cena celkem ****]]</f>
        <v>0</v>
      </c>
      <c r="T93" s="32">
        <v>435612</v>
      </c>
      <c r="U93" s="33" t="s">
        <v>691</v>
      </c>
    </row>
    <row r="94" spans="1:21" ht="30" customHeight="1">
      <c r="A94" s="67">
        <v>90</v>
      </c>
      <c r="B94" s="69" t="s">
        <v>931</v>
      </c>
      <c r="C94" s="3" t="s">
        <v>348</v>
      </c>
      <c r="D94" s="1" t="s">
        <v>27</v>
      </c>
      <c r="E94" s="13" t="s">
        <v>28</v>
      </c>
      <c r="F94" s="4">
        <v>7</v>
      </c>
      <c r="G94" s="4" t="s">
        <v>1</v>
      </c>
      <c r="H94" s="31">
        <v>0</v>
      </c>
      <c r="I94" s="6">
        <f t="shared" si="2"/>
        <v>0</v>
      </c>
      <c r="J94" s="4" t="s">
        <v>52</v>
      </c>
      <c r="K94" s="33"/>
      <c r="L94" s="97">
        <v>1</v>
      </c>
      <c r="M94" s="32" t="s">
        <v>1</v>
      </c>
      <c r="N94" s="80">
        <v>1</v>
      </c>
      <c r="O94" s="81">
        <f>+Tabulka1233[[#This Row],[Váha 1 ks zboží (vepište číslo v kg, nebo L, podle MJ)]]*Tabulka1233[[#This Row],[Cena za MJ bez DPH ***]]</f>
        <v>0</v>
      </c>
      <c r="P94" s="82">
        <f>+Tabulka1233[[#This Row],[Cena za 1 KS zboží]]*Tabulka1233[[#This Row],[Počet ks v balení]]</f>
        <v>0</v>
      </c>
      <c r="Q94" s="85"/>
      <c r="R94" s="90">
        <v>0</v>
      </c>
      <c r="S94" s="82">
        <f>+Tabulka1233[[#This Row],[Cena celkem ****]]*Tabulka1233[[#This Row],[DPH]]+Tabulka1233[[#This Row],[Cena celkem ****]]</f>
        <v>0</v>
      </c>
      <c r="T94" s="32">
        <v>455443</v>
      </c>
      <c r="U94" s="33" t="s">
        <v>694</v>
      </c>
    </row>
    <row r="95" spans="1:21" ht="30" customHeight="1">
      <c r="A95" s="67">
        <v>91</v>
      </c>
      <c r="B95" s="68" t="s">
        <v>932</v>
      </c>
      <c r="C95" s="3" t="s">
        <v>349</v>
      </c>
      <c r="D95" s="1" t="s">
        <v>57</v>
      </c>
      <c r="E95" s="13" t="s">
        <v>28</v>
      </c>
      <c r="F95" s="4">
        <v>14</v>
      </c>
      <c r="G95" s="4" t="s">
        <v>1</v>
      </c>
      <c r="H95" s="41">
        <v>0</v>
      </c>
      <c r="I95" s="6">
        <f t="shared" si="2"/>
        <v>0</v>
      </c>
      <c r="J95" s="4" t="s">
        <v>52</v>
      </c>
      <c r="K95" s="33"/>
      <c r="L95" s="97">
        <v>1</v>
      </c>
      <c r="M95" s="32" t="s">
        <v>1</v>
      </c>
      <c r="N95" s="80">
        <v>1</v>
      </c>
      <c r="O95" s="81">
        <f>+Tabulka1233[[#This Row],[Váha 1 ks zboží (vepište číslo v kg, nebo L, podle MJ)]]*Tabulka1233[[#This Row],[Cena za MJ bez DPH ***]]</f>
        <v>0</v>
      </c>
      <c r="P95" s="82">
        <f>+Tabulka1233[[#This Row],[Cena za 1 KS zboží]]*Tabulka1233[[#This Row],[Počet ks v balení]]</f>
        <v>0</v>
      </c>
      <c r="Q95" s="85"/>
      <c r="R95" s="90">
        <v>0</v>
      </c>
      <c r="S95" s="82">
        <f>+Tabulka1233[[#This Row],[Cena celkem ****]]*Tabulka1233[[#This Row],[DPH]]+Tabulka1233[[#This Row],[Cena celkem ****]]</f>
        <v>0</v>
      </c>
      <c r="T95" s="32">
        <v>204203</v>
      </c>
      <c r="U95" s="33" t="s">
        <v>695</v>
      </c>
    </row>
    <row r="96" spans="1:21" ht="30" customHeight="1">
      <c r="A96" s="66">
        <v>92</v>
      </c>
      <c r="B96" s="69" t="s">
        <v>933</v>
      </c>
      <c r="C96" s="17" t="s">
        <v>350</v>
      </c>
      <c r="D96" s="24" t="s">
        <v>143</v>
      </c>
      <c r="E96" s="14" t="s">
        <v>149</v>
      </c>
      <c r="F96" s="4">
        <v>7</v>
      </c>
      <c r="G96" s="4" t="s">
        <v>1</v>
      </c>
      <c r="H96" s="31">
        <v>0</v>
      </c>
      <c r="I96" s="16">
        <f t="shared" si="2"/>
        <v>0</v>
      </c>
      <c r="J96" s="4" t="s">
        <v>52</v>
      </c>
      <c r="K96" s="33"/>
      <c r="L96" s="97">
        <v>1</v>
      </c>
      <c r="M96" s="32" t="s">
        <v>1</v>
      </c>
      <c r="N96" s="80">
        <v>1</v>
      </c>
      <c r="O96" s="81">
        <f>+Tabulka1233[[#This Row],[Váha 1 ks zboží (vepište číslo v kg, nebo L, podle MJ)]]*Tabulka1233[[#This Row],[Cena za MJ bez DPH ***]]</f>
        <v>0</v>
      </c>
      <c r="P96" s="82">
        <f>+Tabulka1233[[#This Row],[Cena za 1 KS zboží]]*Tabulka1233[[#This Row],[Počet ks v balení]]</f>
        <v>0</v>
      </c>
      <c r="Q96" s="85"/>
      <c r="R96" s="90">
        <v>0</v>
      </c>
      <c r="S96" s="82">
        <f>+Tabulka1233[[#This Row],[Cena celkem ****]]*Tabulka1233[[#This Row],[DPH]]+Tabulka1233[[#This Row],[Cena celkem ****]]</f>
        <v>0</v>
      </c>
      <c r="T96" s="32">
        <v>228142</v>
      </c>
      <c r="U96" s="33" t="s">
        <v>696</v>
      </c>
    </row>
    <row r="97" spans="1:21" ht="30" customHeight="1">
      <c r="A97" s="66">
        <v>93</v>
      </c>
      <c r="B97" s="69" t="s">
        <v>934</v>
      </c>
      <c r="C97" s="17" t="s">
        <v>351</v>
      </c>
      <c r="D97" s="24" t="s">
        <v>144</v>
      </c>
      <c r="E97" s="14" t="s">
        <v>149</v>
      </c>
      <c r="F97" s="4">
        <v>7</v>
      </c>
      <c r="G97" s="4" t="s">
        <v>1</v>
      </c>
      <c r="H97" s="41">
        <v>0</v>
      </c>
      <c r="I97" s="16">
        <f t="shared" si="2"/>
        <v>0</v>
      </c>
      <c r="J97" s="4" t="s">
        <v>52</v>
      </c>
      <c r="K97" s="33"/>
      <c r="L97" s="97">
        <v>1</v>
      </c>
      <c r="M97" s="32" t="s">
        <v>1</v>
      </c>
      <c r="N97" s="80">
        <v>1</v>
      </c>
      <c r="O97" s="81">
        <f>+Tabulka1233[[#This Row],[Váha 1 ks zboží (vepište číslo v kg, nebo L, podle MJ)]]*Tabulka1233[[#This Row],[Cena za MJ bez DPH ***]]</f>
        <v>0</v>
      </c>
      <c r="P97" s="82">
        <f>+Tabulka1233[[#This Row],[Cena za 1 KS zboží]]*Tabulka1233[[#This Row],[Počet ks v balení]]</f>
        <v>0</v>
      </c>
      <c r="Q97" s="85"/>
      <c r="R97" s="90">
        <v>0</v>
      </c>
      <c r="S97" s="82">
        <f>+Tabulka1233[[#This Row],[Cena celkem ****]]*Tabulka1233[[#This Row],[DPH]]+Tabulka1233[[#This Row],[Cena celkem ****]]</f>
        <v>0</v>
      </c>
      <c r="T97" s="32">
        <v>228143</v>
      </c>
      <c r="U97" s="33" t="s">
        <v>697</v>
      </c>
    </row>
    <row r="98" spans="1:21" ht="30" customHeight="1">
      <c r="A98" s="67">
        <v>94</v>
      </c>
      <c r="B98" s="69" t="s">
        <v>935</v>
      </c>
      <c r="C98" s="17" t="s">
        <v>352</v>
      </c>
      <c r="D98" s="24" t="s">
        <v>145</v>
      </c>
      <c r="E98" s="14" t="s">
        <v>150</v>
      </c>
      <c r="F98" s="4">
        <v>40</v>
      </c>
      <c r="G98" s="4" t="s">
        <v>1</v>
      </c>
      <c r="H98" s="31">
        <v>0</v>
      </c>
      <c r="I98" s="16">
        <f t="shared" si="2"/>
        <v>0</v>
      </c>
      <c r="J98" s="4" t="s">
        <v>52</v>
      </c>
      <c r="K98" s="33"/>
      <c r="L98" s="97">
        <v>1</v>
      </c>
      <c r="M98" s="32" t="s">
        <v>1</v>
      </c>
      <c r="N98" s="80">
        <v>1</v>
      </c>
      <c r="O98" s="81">
        <f>+Tabulka1233[[#This Row],[Váha 1 ks zboží (vepište číslo v kg, nebo L, podle MJ)]]*Tabulka1233[[#This Row],[Cena za MJ bez DPH ***]]</f>
        <v>0</v>
      </c>
      <c r="P98" s="82">
        <f>+Tabulka1233[[#This Row],[Cena za 1 KS zboží]]*Tabulka1233[[#This Row],[Počet ks v balení]]</f>
        <v>0</v>
      </c>
      <c r="Q98" s="85"/>
      <c r="R98" s="90">
        <v>0</v>
      </c>
      <c r="S98" s="82">
        <f>+Tabulka1233[[#This Row],[Cena celkem ****]]*Tabulka1233[[#This Row],[DPH]]+Tabulka1233[[#This Row],[Cena celkem ****]]</f>
        <v>0</v>
      </c>
      <c r="T98" s="32">
        <v>159503</v>
      </c>
      <c r="U98" s="33" t="s">
        <v>698</v>
      </c>
    </row>
    <row r="99" spans="1:21" ht="30" customHeight="1">
      <c r="A99" s="67">
        <v>95</v>
      </c>
      <c r="B99" s="68" t="s">
        <v>1052</v>
      </c>
      <c r="C99" s="3" t="s">
        <v>566</v>
      </c>
      <c r="D99" s="1" t="s">
        <v>506</v>
      </c>
      <c r="E99" s="14" t="s">
        <v>507</v>
      </c>
      <c r="F99" s="4">
        <v>34</v>
      </c>
      <c r="G99" s="4" t="s">
        <v>1</v>
      </c>
      <c r="H99" s="41">
        <v>0</v>
      </c>
      <c r="I99" s="6">
        <f t="shared" si="2"/>
        <v>0</v>
      </c>
      <c r="J99" s="4" t="s">
        <v>52</v>
      </c>
      <c r="K99" s="33"/>
      <c r="L99" s="97">
        <v>1</v>
      </c>
      <c r="M99" s="32" t="s">
        <v>1</v>
      </c>
      <c r="N99" s="80">
        <v>1</v>
      </c>
      <c r="O99" s="81">
        <f>+Tabulka1233[[#This Row],[Váha 1 ks zboží (vepište číslo v kg, nebo L, podle MJ)]]*Tabulka1233[[#This Row],[Cena za MJ bez DPH ***]]</f>
        <v>0</v>
      </c>
      <c r="P99" s="82">
        <f>+Tabulka1233[[#This Row],[Cena za 1 KS zboží]]*Tabulka1233[[#This Row],[Počet ks v balení]]</f>
        <v>0</v>
      </c>
      <c r="Q99" s="85"/>
      <c r="R99" s="90">
        <v>0</v>
      </c>
      <c r="S99" s="82">
        <f>+Tabulka1233[[#This Row],[Cena celkem ****]]*Tabulka1233[[#This Row],[DPH]]+Tabulka1233[[#This Row],[Cena celkem ****]]</f>
        <v>0</v>
      </c>
      <c r="T99" s="32">
        <v>342877</v>
      </c>
      <c r="U99" s="33" t="s">
        <v>813</v>
      </c>
    </row>
    <row r="100" spans="1:21" ht="30" customHeight="1">
      <c r="A100" s="66">
        <v>96</v>
      </c>
      <c r="B100" s="69" t="s">
        <v>1054</v>
      </c>
      <c r="C100" s="3" t="s">
        <v>568</v>
      </c>
      <c r="D100" s="1" t="s">
        <v>510</v>
      </c>
      <c r="E100" s="14" t="s">
        <v>167</v>
      </c>
      <c r="F100" s="4">
        <v>14</v>
      </c>
      <c r="G100" s="4" t="s">
        <v>1</v>
      </c>
      <c r="H100" s="31">
        <v>0</v>
      </c>
      <c r="I100" s="6">
        <f t="shared" si="2"/>
        <v>0</v>
      </c>
      <c r="J100" s="4" t="s">
        <v>52</v>
      </c>
      <c r="K100" s="33"/>
      <c r="L100" s="97">
        <v>1</v>
      </c>
      <c r="M100" s="32" t="s">
        <v>1</v>
      </c>
      <c r="N100" s="80">
        <v>1</v>
      </c>
      <c r="O100" s="81">
        <f>+Tabulka1233[[#This Row],[Váha 1 ks zboží (vepište číslo v kg, nebo L, podle MJ)]]*Tabulka1233[[#This Row],[Cena za MJ bez DPH ***]]</f>
        <v>0</v>
      </c>
      <c r="P100" s="82">
        <f>+Tabulka1233[[#This Row],[Cena za 1 KS zboží]]*Tabulka1233[[#This Row],[Počet ks v balení]]</f>
        <v>0</v>
      </c>
      <c r="Q100" s="85"/>
      <c r="R100" s="90">
        <v>0</v>
      </c>
      <c r="S100" s="82">
        <f>+Tabulka1233[[#This Row],[Cena celkem ****]]*Tabulka1233[[#This Row],[DPH]]+Tabulka1233[[#This Row],[Cena celkem ****]]</f>
        <v>0</v>
      </c>
      <c r="T100" s="32">
        <v>54670</v>
      </c>
      <c r="U100" s="33" t="s">
        <v>815</v>
      </c>
    </row>
    <row r="101" spans="1:21" ht="30" customHeight="1">
      <c r="A101" s="66">
        <v>97</v>
      </c>
      <c r="B101" s="69" t="s">
        <v>936</v>
      </c>
      <c r="C101" s="3" t="s">
        <v>353</v>
      </c>
      <c r="D101" s="1" t="s">
        <v>261</v>
      </c>
      <c r="E101" s="13"/>
      <c r="F101" s="4">
        <v>14</v>
      </c>
      <c r="G101" s="4" t="s">
        <v>1</v>
      </c>
      <c r="H101" s="41">
        <v>0</v>
      </c>
      <c r="I101" s="6">
        <f t="shared" si="2"/>
        <v>0</v>
      </c>
      <c r="J101" s="4" t="s">
        <v>52</v>
      </c>
      <c r="K101" s="33"/>
      <c r="L101" s="97">
        <v>1</v>
      </c>
      <c r="M101" s="32" t="s">
        <v>1</v>
      </c>
      <c r="N101" s="80">
        <v>1</v>
      </c>
      <c r="O101" s="81">
        <f>+Tabulka1233[[#This Row],[Váha 1 ks zboží (vepište číslo v kg, nebo L, podle MJ)]]*Tabulka1233[[#This Row],[Cena za MJ bez DPH ***]]</f>
        <v>0</v>
      </c>
      <c r="P101" s="82">
        <f>+Tabulka1233[[#This Row],[Cena za 1 KS zboží]]*Tabulka1233[[#This Row],[Počet ks v balení]]</f>
        <v>0</v>
      </c>
      <c r="Q101" s="85"/>
      <c r="R101" s="90">
        <v>0</v>
      </c>
      <c r="S101" s="82">
        <f>+Tabulka1233[[#This Row],[Cena celkem ****]]*Tabulka1233[[#This Row],[DPH]]+Tabulka1233[[#This Row],[Cena celkem ****]]</f>
        <v>0</v>
      </c>
      <c r="T101" s="32">
        <v>146379</v>
      </c>
      <c r="U101" s="33" t="s">
        <v>699</v>
      </c>
    </row>
    <row r="102" spans="1:21" ht="30" customHeight="1">
      <c r="A102" s="67">
        <v>98</v>
      </c>
      <c r="B102" s="69" t="s">
        <v>937</v>
      </c>
      <c r="C102" s="3" t="s">
        <v>354</v>
      </c>
      <c r="D102" s="1" t="s">
        <v>262</v>
      </c>
      <c r="E102" s="13"/>
      <c r="F102" s="4">
        <v>14</v>
      </c>
      <c r="G102" s="4" t="s">
        <v>1</v>
      </c>
      <c r="H102" s="31">
        <v>0</v>
      </c>
      <c r="I102" s="6">
        <f t="shared" si="2"/>
        <v>0</v>
      </c>
      <c r="J102" s="4" t="s">
        <v>52</v>
      </c>
      <c r="K102" s="33"/>
      <c r="L102" s="97">
        <v>1</v>
      </c>
      <c r="M102" s="32" t="s">
        <v>1</v>
      </c>
      <c r="N102" s="80">
        <v>1</v>
      </c>
      <c r="O102" s="81">
        <f>+Tabulka1233[[#This Row],[Váha 1 ks zboží (vepište číslo v kg, nebo L, podle MJ)]]*Tabulka1233[[#This Row],[Cena za MJ bez DPH ***]]</f>
        <v>0</v>
      </c>
      <c r="P102" s="82">
        <f>+Tabulka1233[[#This Row],[Cena za 1 KS zboží]]*Tabulka1233[[#This Row],[Počet ks v balení]]</f>
        <v>0</v>
      </c>
      <c r="Q102" s="85"/>
      <c r="R102" s="90">
        <v>0</v>
      </c>
      <c r="S102" s="82">
        <f>+Tabulka1233[[#This Row],[Cena celkem ****]]*Tabulka1233[[#This Row],[DPH]]+Tabulka1233[[#This Row],[Cena celkem ****]]</f>
        <v>0</v>
      </c>
      <c r="T102" s="32">
        <v>36020</v>
      </c>
      <c r="U102" s="33" t="s">
        <v>700</v>
      </c>
    </row>
    <row r="103" spans="1:21" ht="30" customHeight="1">
      <c r="A103" s="67">
        <v>99</v>
      </c>
      <c r="B103" s="68" t="s">
        <v>938</v>
      </c>
      <c r="C103" s="3" t="s">
        <v>355</v>
      </c>
      <c r="D103" s="1" t="s">
        <v>491</v>
      </c>
      <c r="E103" s="13" t="s">
        <v>105</v>
      </c>
      <c r="F103" s="4">
        <v>4</v>
      </c>
      <c r="G103" s="4" t="s">
        <v>1</v>
      </c>
      <c r="H103" s="41">
        <v>0</v>
      </c>
      <c r="I103" s="6">
        <f t="shared" si="2"/>
        <v>0</v>
      </c>
      <c r="J103" s="4" t="s">
        <v>52</v>
      </c>
      <c r="K103" s="33"/>
      <c r="L103" s="97">
        <v>1</v>
      </c>
      <c r="M103" s="32" t="s">
        <v>1</v>
      </c>
      <c r="N103" s="80">
        <v>1</v>
      </c>
      <c r="O103" s="81">
        <f>+Tabulka1233[[#This Row],[Váha 1 ks zboží (vepište číslo v kg, nebo L, podle MJ)]]*Tabulka1233[[#This Row],[Cena za MJ bez DPH ***]]</f>
        <v>0</v>
      </c>
      <c r="P103" s="82">
        <f>+Tabulka1233[[#This Row],[Cena za 1 KS zboží]]*Tabulka1233[[#This Row],[Počet ks v balení]]</f>
        <v>0</v>
      </c>
      <c r="Q103" s="85"/>
      <c r="R103" s="90">
        <v>0</v>
      </c>
      <c r="S103" s="82">
        <f>+Tabulka1233[[#This Row],[Cena celkem ****]]*Tabulka1233[[#This Row],[DPH]]+Tabulka1233[[#This Row],[Cena celkem ****]]</f>
        <v>0</v>
      </c>
      <c r="T103" s="32">
        <v>139056</v>
      </c>
      <c r="U103" s="33" t="s">
        <v>701</v>
      </c>
    </row>
    <row r="104" spans="1:21" ht="30" customHeight="1">
      <c r="A104" s="66">
        <v>100</v>
      </c>
      <c r="B104" s="69" t="s">
        <v>1072</v>
      </c>
      <c r="C104" s="3" t="s">
        <v>586</v>
      </c>
      <c r="D104" s="1" t="s">
        <v>531</v>
      </c>
      <c r="E104" s="14"/>
      <c r="F104" s="4">
        <v>14</v>
      </c>
      <c r="G104" s="4" t="s">
        <v>1</v>
      </c>
      <c r="H104" s="41">
        <v>0</v>
      </c>
      <c r="I104" s="6">
        <f t="shared" si="2"/>
        <v>0</v>
      </c>
      <c r="J104" s="4" t="s">
        <v>52</v>
      </c>
      <c r="K104" s="33"/>
      <c r="L104" s="97">
        <v>1</v>
      </c>
      <c r="M104" s="32" t="s">
        <v>1</v>
      </c>
      <c r="N104" s="80">
        <v>1</v>
      </c>
      <c r="O104" s="81">
        <f>+Tabulka1233[[#This Row],[Váha 1 ks zboží (vepište číslo v kg, nebo L, podle MJ)]]*Tabulka1233[[#This Row],[Cena za MJ bez DPH ***]]</f>
        <v>0</v>
      </c>
      <c r="P104" s="82">
        <f>+Tabulka1233[[#This Row],[Cena za 1 KS zboží]]*Tabulka1233[[#This Row],[Počet ks v balení]]</f>
        <v>0</v>
      </c>
      <c r="Q104" s="85"/>
      <c r="R104" s="90">
        <v>0</v>
      </c>
      <c r="S104" s="82">
        <f>+Tabulka1233[[#This Row],[Cena celkem ****]]*Tabulka1233[[#This Row],[DPH]]+Tabulka1233[[#This Row],[Cena celkem ****]]</f>
        <v>0</v>
      </c>
      <c r="T104" s="32">
        <v>242609</v>
      </c>
      <c r="U104" s="33" t="s">
        <v>833</v>
      </c>
    </row>
    <row r="105" spans="1:21" ht="30" customHeight="1">
      <c r="A105" s="66">
        <v>101</v>
      </c>
      <c r="B105" s="69" t="s">
        <v>1051</v>
      </c>
      <c r="C105" s="3" t="s">
        <v>565</v>
      </c>
      <c r="D105" s="1" t="s">
        <v>504</v>
      </c>
      <c r="E105" s="14" t="s">
        <v>505</v>
      </c>
      <c r="F105" s="4">
        <v>2</v>
      </c>
      <c r="G105" s="4" t="s">
        <v>1</v>
      </c>
      <c r="H105" s="31">
        <v>0</v>
      </c>
      <c r="I105" s="6">
        <f t="shared" si="2"/>
        <v>0</v>
      </c>
      <c r="J105" s="4" t="s">
        <v>52</v>
      </c>
      <c r="K105" s="33"/>
      <c r="L105" s="97">
        <v>1</v>
      </c>
      <c r="M105" s="32" t="s">
        <v>1</v>
      </c>
      <c r="N105" s="80">
        <v>1</v>
      </c>
      <c r="O105" s="81">
        <f>+Tabulka1233[[#This Row],[Váha 1 ks zboží (vepište číslo v kg, nebo L, podle MJ)]]*Tabulka1233[[#This Row],[Cena za MJ bez DPH ***]]</f>
        <v>0</v>
      </c>
      <c r="P105" s="82">
        <f>+Tabulka1233[[#This Row],[Cena za 1 KS zboží]]*Tabulka1233[[#This Row],[Počet ks v balení]]</f>
        <v>0</v>
      </c>
      <c r="Q105" s="85"/>
      <c r="R105" s="90">
        <v>0</v>
      </c>
      <c r="S105" s="82">
        <f>+Tabulka1233[[#This Row],[Cena celkem ****]]*Tabulka1233[[#This Row],[DPH]]+Tabulka1233[[#This Row],[Cena celkem ****]]</f>
        <v>0</v>
      </c>
      <c r="T105" s="32">
        <v>377275</v>
      </c>
      <c r="U105" s="33" t="s">
        <v>812</v>
      </c>
    </row>
    <row r="106" spans="1:21" ht="30" customHeight="1">
      <c r="A106" s="67">
        <v>102</v>
      </c>
      <c r="B106" s="69" t="s">
        <v>939</v>
      </c>
      <c r="C106" s="3" t="s">
        <v>356</v>
      </c>
      <c r="D106" s="1" t="s">
        <v>29</v>
      </c>
      <c r="E106" s="13" t="s">
        <v>30</v>
      </c>
      <c r="F106" s="4">
        <v>1334</v>
      </c>
      <c r="G106" s="4" t="s">
        <v>1</v>
      </c>
      <c r="H106" s="41">
        <v>0</v>
      </c>
      <c r="I106" s="6">
        <f t="shared" si="2"/>
        <v>0</v>
      </c>
      <c r="J106" s="4" t="s">
        <v>52</v>
      </c>
      <c r="K106" s="33"/>
      <c r="L106" s="97">
        <v>1</v>
      </c>
      <c r="M106" s="32" t="s">
        <v>1</v>
      </c>
      <c r="N106" s="80">
        <v>1</v>
      </c>
      <c r="O106" s="81">
        <f>+Tabulka1233[[#This Row],[Váha 1 ks zboží (vepište číslo v kg, nebo L, podle MJ)]]*Tabulka1233[[#This Row],[Cena za MJ bez DPH ***]]</f>
        <v>0</v>
      </c>
      <c r="P106" s="82">
        <f>+Tabulka1233[[#This Row],[Cena za 1 KS zboží]]*Tabulka1233[[#This Row],[Počet ks v balení]]</f>
        <v>0</v>
      </c>
      <c r="Q106" s="85"/>
      <c r="R106" s="90">
        <v>0</v>
      </c>
      <c r="S106" s="82">
        <f>+Tabulka1233[[#This Row],[Cena celkem ****]]*Tabulka1233[[#This Row],[DPH]]+Tabulka1233[[#This Row],[Cena celkem ****]]</f>
        <v>0</v>
      </c>
      <c r="T106" s="32">
        <v>242618</v>
      </c>
      <c r="U106" s="33" t="s">
        <v>702</v>
      </c>
    </row>
    <row r="107" spans="1:21" ht="30" customHeight="1">
      <c r="A107" s="67">
        <v>103</v>
      </c>
      <c r="B107" s="68" t="s">
        <v>940</v>
      </c>
      <c r="C107" s="3" t="s">
        <v>357</v>
      </c>
      <c r="D107" s="1" t="s">
        <v>31</v>
      </c>
      <c r="E107" s="13" t="s">
        <v>30</v>
      </c>
      <c r="F107" s="4">
        <v>1334</v>
      </c>
      <c r="G107" s="4" t="s">
        <v>1</v>
      </c>
      <c r="H107" s="31">
        <v>0</v>
      </c>
      <c r="I107" s="6">
        <f t="shared" si="2"/>
        <v>0</v>
      </c>
      <c r="J107" s="4" t="s">
        <v>52</v>
      </c>
      <c r="K107" s="33"/>
      <c r="L107" s="97">
        <v>1</v>
      </c>
      <c r="M107" s="32" t="s">
        <v>1</v>
      </c>
      <c r="N107" s="80">
        <v>1</v>
      </c>
      <c r="O107" s="81">
        <f>+Tabulka1233[[#This Row],[Váha 1 ks zboží (vepište číslo v kg, nebo L, podle MJ)]]*Tabulka1233[[#This Row],[Cena za MJ bez DPH ***]]</f>
        <v>0</v>
      </c>
      <c r="P107" s="82">
        <f>+Tabulka1233[[#This Row],[Cena za 1 KS zboží]]*Tabulka1233[[#This Row],[Počet ks v balení]]</f>
        <v>0</v>
      </c>
      <c r="Q107" s="85"/>
      <c r="R107" s="90">
        <v>0</v>
      </c>
      <c r="S107" s="82">
        <f>+Tabulka1233[[#This Row],[Cena celkem ****]]*Tabulka1233[[#This Row],[DPH]]+Tabulka1233[[#This Row],[Cena celkem ****]]</f>
        <v>0</v>
      </c>
      <c r="T107" s="32">
        <v>242622</v>
      </c>
      <c r="U107" s="33" t="s">
        <v>703</v>
      </c>
    </row>
    <row r="108" spans="1:21" ht="30" customHeight="1">
      <c r="A108" s="66">
        <v>104</v>
      </c>
      <c r="B108" s="69" t="s">
        <v>941</v>
      </c>
      <c r="C108" s="3" t="s">
        <v>358</v>
      </c>
      <c r="D108" s="24" t="s">
        <v>162</v>
      </c>
      <c r="E108" s="13" t="s">
        <v>30</v>
      </c>
      <c r="F108" s="4">
        <v>1334</v>
      </c>
      <c r="G108" s="4" t="s">
        <v>12</v>
      </c>
      <c r="H108" s="41">
        <v>0</v>
      </c>
      <c r="I108" s="16">
        <f t="shared" si="2"/>
        <v>0</v>
      </c>
      <c r="J108" s="4" t="s">
        <v>52</v>
      </c>
      <c r="K108" s="33"/>
      <c r="L108" s="97">
        <v>1</v>
      </c>
      <c r="M108" s="32" t="s">
        <v>12</v>
      </c>
      <c r="N108" s="80">
        <v>1</v>
      </c>
      <c r="O108" s="81">
        <f>+Tabulka1233[[#This Row],[Váha 1 ks zboží (vepište číslo v kg, nebo L, podle MJ)]]*Tabulka1233[[#This Row],[Cena za MJ bez DPH ***]]</f>
        <v>0</v>
      </c>
      <c r="P108" s="82">
        <f>+Tabulka1233[[#This Row],[Cena za 1 KS zboží]]*Tabulka1233[[#This Row],[Počet ks v balení]]</f>
        <v>0</v>
      </c>
      <c r="Q108" s="85"/>
      <c r="R108" s="90">
        <v>0</v>
      </c>
      <c r="S108" s="82">
        <f>+Tabulka1233[[#This Row],[Cena celkem ****]]*Tabulka1233[[#This Row],[DPH]]+Tabulka1233[[#This Row],[Cena celkem ****]]</f>
        <v>0</v>
      </c>
      <c r="T108" s="32">
        <v>358605</v>
      </c>
      <c r="U108" s="33" t="s">
        <v>704</v>
      </c>
    </row>
    <row r="109" spans="1:21" ht="30" customHeight="1">
      <c r="A109" s="66">
        <v>105</v>
      </c>
      <c r="B109" s="69" t="s">
        <v>942</v>
      </c>
      <c r="C109" s="3" t="s">
        <v>359</v>
      </c>
      <c r="D109" s="1" t="s">
        <v>32</v>
      </c>
      <c r="E109" s="13" t="s">
        <v>30</v>
      </c>
      <c r="F109" s="4">
        <v>1334</v>
      </c>
      <c r="G109" s="4" t="s">
        <v>1</v>
      </c>
      <c r="H109" s="31">
        <v>0</v>
      </c>
      <c r="I109" s="6">
        <f t="shared" si="2"/>
        <v>0</v>
      </c>
      <c r="J109" s="4" t="s">
        <v>52</v>
      </c>
      <c r="K109" s="33"/>
      <c r="L109" s="97">
        <v>1</v>
      </c>
      <c r="M109" s="32" t="s">
        <v>1</v>
      </c>
      <c r="N109" s="80">
        <v>1</v>
      </c>
      <c r="O109" s="81">
        <f>+Tabulka1233[[#This Row],[Váha 1 ks zboží (vepište číslo v kg, nebo L, podle MJ)]]*Tabulka1233[[#This Row],[Cena za MJ bez DPH ***]]</f>
        <v>0</v>
      </c>
      <c r="P109" s="82">
        <f>+Tabulka1233[[#This Row],[Cena za 1 KS zboží]]*Tabulka1233[[#This Row],[Počet ks v balení]]</f>
        <v>0</v>
      </c>
      <c r="Q109" s="85"/>
      <c r="R109" s="90">
        <v>0</v>
      </c>
      <c r="S109" s="82">
        <f>+Tabulka1233[[#This Row],[Cena celkem ****]]*Tabulka1233[[#This Row],[DPH]]+Tabulka1233[[#This Row],[Cena celkem ****]]</f>
        <v>0</v>
      </c>
      <c r="T109" s="32">
        <v>257504</v>
      </c>
      <c r="U109" s="33" t="s">
        <v>705</v>
      </c>
    </row>
    <row r="110" spans="1:21" ht="30" customHeight="1">
      <c r="A110" s="67">
        <v>106</v>
      </c>
      <c r="B110" s="69" t="s">
        <v>943</v>
      </c>
      <c r="C110" s="3" t="s">
        <v>360</v>
      </c>
      <c r="D110" s="1" t="s">
        <v>108</v>
      </c>
      <c r="E110" s="13" t="s">
        <v>109</v>
      </c>
      <c r="F110" s="4">
        <v>14</v>
      </c>
      <c r="G110" s="4" t="s">
        <v>1</v>
      </c>
      <c r="H110" s="41">
        <v>0</v>
      </c>
      <c r="I110" s="6">
        <f t="shared" si="2"/>
        <v>0</v>
      </c>
      <c r="J110" s="4" t="s">
        <v>52</v>
      </c>
      <c r="K110" s="33"/>
      <c r="L110" s="97">
        <v>1</v>
      </c>
      <c r="M110" s="32" t="s">
        <v>1</v>
      </c>
      <c r="N110" s="80">
        <v>1</v>
      </c>
      <c r="O110" s="81">
        <f>+Tabulka1233[[#This Row],[Váha 1 ks zboží (vepište číslo v kg, nebo L, podle MJ)]]*Tabulka1233[[#This Row],[Cena za MJ bez DPH ***]]</f>
        <v>0</v>
      </c>
      <c r="P110" s="82">
        <f>+Tabulka1233[[#This Row],[Cena za 1 KS zboží]]*Tabulka1233[[#This Row],[Počet ks v balení]]</f>
        <v>0</v>
      </c>
      <c r="Q110" s="85"/>
      <c r="R110" s="90">
        <v>0</v>
      </c>
      <c r="S110" s="82">
        <f>+Tabulka1233[[#This Row],[Cena celkem ****]]*Tabulka1233[[#This Row],[DPH]]+Tabulka1233[[#This Row],[Cena celkem ****]]</f>
        <v>0</v>
      </c>
      <c r="T110" s="32">
        <v>445376</v>
      </c>
      <c r="U110" s="33" t="s">
        <v>706</v>
      </c>
    </row>
    <row r="111" spans="1:21" ht="30" customHeight="1">
      <c r="A111" s="67">
        <v>107</v>
      </c>
      <c r="B111" s="68" t="s">
        <v>944</v>
      </c>
      <c r="C111" s="5" t="s">
        <v>361</v>
      </c>
      <c r="D111" s="1" t="s">
        <v>106</v>
      </c>
      <c r="E111" s="13" t="s">
        <v>107</v>
      </c>
      <c r="F111" s="4">
        <v>14</v>
      </c>
      <c r="G111" s="4" t="s">
        <v>1</v>
      </c>
      <c r="H111" s="31">
        <v>0</v>
      </c>
      <c r="I111" s="6">
        <f t="shared" si="2"/>
        <v>0</v>
      </c>
      <c r="J111" s="4" t="s">
        <v>52</v>
      </c>
      <c r="K111" s="33"/>
      <c r="L111" s="97">
        <v>1</v>
      </c>
      <c r="M111" s="32" t="s">
        <v>1</v>
      </c>
      <c r="N111" s="80">
        <v>1</v>
      </c>
      <c r="O111" s="81">
        <f>+Tabulka1233[[#This Row],[Váha 1 ks zboží (vepište číslo v kg, nebo L, podle MJ)]]*Tabulka1233[[#This Row],[Cena za MJ bez DPH ***]]</f>
        <v>0</v>
      </c>
      <c r="P111" s="82">
        <f>+Tabulka1233[[#This Row],[Cena za 1 KS zboží]]*Tabulka1233[[#This Row],[Počet ks v balení]]</f>
        <v>0</v>
      </c>
      <c r="Q111" s="85"/>
      <c r="R111" s="90">
        <v>0</v>
      </c>
      <c r="S111" s="82">
        <f>+Tabulka1233[[#This Row],[Cena celkem ****]]*Tabulka1233[[#This Row],[DPH]]+Tabulka1233[[#This Row],[Cena celkem ****]]</f>
        <v>0</v>
      </c>
      <c r="T111" s="32">
        <v>235757</v>
      </c>
      <c r="U111" s="33" t="s">
        <v>707</v>
      </c>
    </row>
    <row r="112" spans="1:21" ht="30" customHeight="1">
      <c r="A112" s="66">
        <v>108</v>
      </c>
      <c r="B112" s="69" t="s">
        <v>945</v>
      </c>
      <c r="C112" s="5" t="s">
        <v>362</v>
      </c>
      <c r="D112" s="1" t="s">
        <v>93</v>
      </c>
      <c r="E112" s="13" t="s">
        <v>92</v>
      </c>
      <c r="F112" s="4">
        <v>14</v>
      </c>
      <c r="G112" s="4" t="s">
        <v>1</v>
      </c>
      <c r="H112" s="41">
        <v>0</v>
      </c>
      <c r="I112" s="6">
        <f t="shared" si="2"/>
        <v>0</v>
      </c>
      <c r="J112" s="4" t="s">
        <v>52</v>
      </c>
      <c r="K112" s="33"/>
      <c r="L112" s="97">
        <v>1</v>
      </c>
      <c r="M112" s="32" t="s">
        <v>1</v>
      </c>
      <c r="N112" s="80">
        <v>1</v>
      </c>
      <c r="O112" s="81">
        <f>+Tabulka1233[[#This Row],[Váha 1 ks zboží (vepište číslo v kg, nebo L, podle MJ)]]*Tabulka1233[[#This Row],[Cena za MJ bez DPH ***]]</f>
        <v>0</v>
      </c>
      <c r="P112" s="82">
        <f>+Tabulka1233[[#This Row],[Cena za 1 KS zboží]]*Tabulka1233[[#This Row],[Počet ks v balení]]</f>
        <v>0</v>
      </c>
      <c r="Q112" s="85"/>
      <c r="R112" s="90">
        <v>0</v>
      </c>
      <c r="S112" s="82">
        <f>+Tabulka1233[[#This Row],[Cena celkem ****]]*Tabulka1233[[#This Row],[DPH]]+Tabulka1233[[#This Row],[Cena celkem ****]]</f>
        <v>0</v>
      </c>
      <c r="T112" s="32">
        <v>457999</v>
      </c>
      <c r="U112" s="33" t="s">
        <v>708</v>
      </c>
    </row>
    <row r="113" spans="1:21" ht="30" customHeight="1">
      <c r="A113" s="66">
        <v>109</v>
      </c>
      <c r="B113" s="69" t="s">
        <v>946</v>
      </c>
      <c r="C113" s="5" t="s">
        <v>363</v>
      </c>
      <c r="D113" s="1" t="s">
        <v>91</v>
      </c>
      <c r="E113" s="13" t="s">
        <v>90</v>
      </c>
      <c r="F113" s="4">
        <v>14</v>
      </c>
      <c r="G113" s="4" t="s">
        <v>1</v>
      </c>
      <c r="H113" s="31">
        <v>0</v>
      </c>
      <c r="I113" s="6">
        <f t="shared" si="2"/>
        <v>0</v>
      </c>
      <c r="J113" s="4" t="s">
        <v>52</v>
      </c>
      <c r="K113" s="33"/>
      <c r="L113" s="97">
        <v>1</v>
      </c>
      <c r="M113" s="32" t="s">
        <v>1</v>
      </c>
      <c r="N113" s="80">
        <v>1</v>
      </c>
      <c r="O113" s="81">
        <f>+Tabulka1233[[#This Row],[Váha 1 ks zboží (vepište číslo v kg, nebo L, podle MJ)]]*Tabulka1233[[#This Row],[Cena za MJ bez DPH ***]]</f>
        <v>0</v>
      </c>
      <c r="P113" s="82">
        <f>+Tabulka1233[[#This Row],[Cena za 1 KS zboží]]*Tabulka1233[[#This Row],[Počet ks v balení]]</f>
        <v>0</v>
      </c>
      <c r="Q113" s="85"/>
      <c r="R113" s="90">
        <v>0</v>
      </c>
      <c r="S113" s="82">
        <f>+Tabulka1233[[#This Row],[Cena celkem ****]]*Tabulka1233[[#This Row],[DPH]]+Tabulka1233[[#This Row],[Cena celkem ****]]</f>
        <v>0</v>
      </c>
      <c r="T113" s="32">
        <v>408922</v>
      </c>
      <c r="U113" s="33" t="s">
        <v>709</v>
      </c>
    </row>
    <row r="114" spans="1:21" ht="30" customHeight="1">
      <c r="A114" s="67">
        <v>110</v>
      </c>
      <c r="B114" s="69" t="s">
        <v>947</v>
      </c>
      <c r="C114" s="5" t="s">
        <v>364</v>
      </c>
      <c r="D114" s="1" t="s">
        <v>135</v>
      </c>
      <c r="E114" s="13" t="s">
        <v>89</v>
      </c>
      <c r="F114" s="4">
        <v>14</v>
      </c>
      <c r="G114" s="4" t="s">
        <v>1</v>
      </c>
      <c r="H114" s="41">
        <v>0</v>
      </c>
      <c r="I114" s="6">
        <f t="shared" si="2"/>
        <v>0</v>
      </c>
      <c r="J114" s="4" t="s">
        <v>52</v>
      </c>
      <c r="K114" s="33"/>
      <c r="L114" s="97">
        <v>1</v>
      </c>
      <c r="M114" s="32" t="s">
        <v>1</v>
      </c>
      <c r="N114" s="80">
        <v>1</v>
      </c>
      <c r="O114" s="81">
        <f>+Tabulka1233[[#This Row],[Váha 1 ks zboží (vepište číslo v kg, nebo L, podle MJ)]]*Tabulka1233[[#This Row],[Cena za MJ bez DPH ***]]</f>
        <v>0</v>
      </c>
      <c r="P114" s="82">
        <f>+Tabulka1233[[#This Row],[Cena za 1 KS zboží]]*Tabulka1233[[#This Row],[Počet ks v balení]]</f>
        <v>0</v>
      </c>
      <c r="Q114" s="85"/>
      <c r="R114" s="90">
        <v>0</v>
      </c>
      <c r="S114" s="82">
        <f>+Tabulka1233[[#This Row],[Cena celkem ****]]*Tabulka1233[[#This Row],[DPH]]+Tabulka1233[[#This Row],[Cena celkem ****]]</f>
        <v>0</v>
      </c>
      <c r="T114" s="32">
        <v>323629</v>
      </c>
      <c r="U114" s="33" t="s">
        <v>710</v>
      </c>
    </row>
    <row r="115" spans="1:21" ht="30" customHeight="1">
      <c r="A115" s="67">
        <v>111</v>
      </c>
      <c r="B115" s="68" t="s">
        <v>948</v>
      </c>
      <c r="C115" s="5" t="s">
        <v>365</v>
      </c>
      <c r="D115" s="1" t="s">
        <v>492</v>
      </c>
      <c r="E115" s="13" t="s">
        <v>110</v>
      </c>
      <c r="F115" s="4">
        <v>7</v>
      </c>
      <c r="G115" s="4" t="s">
        <v>1</v>
      </c>
      <c r="H115" s="41">
        <v>0</v>
      </c>
      <c r="I115" s="6">
        <f t="shared" si="2"/>
        <v>0</v>
      </c>
      <c r="J115" s="4" t="s">
        <v>52</v>
      </c>
      <c r="K115" s="33"/>
      <c r="L115" s="97">
        <v>1</v>
      </c>
      <c r="M115" s="32" t="s">
        <v>1</v>
      </c>
      <c r="N115" s="80">
        <v>1</v>
      </c>
      <c r="O115" s="81">
        <f>+Tabulka1233[[#This Row],[Váha 1 ks zboží (vepište číslo v kg, nebo L, podle MJ)]]*Tabulka1233[[#This Row],[Cena za MJ bez DPH ***]]</f>
        <v>0</v>
      </c>
      <c r="P115" s="82">
        <f>+Tabulka1233[[#This Row],[Cena za 1 KS zboží]]*Tabulka1233[[#This Row],[Počet ks v balení]]</f>
        <v>0</v>
      </c>
      <c r="Q115" s="85"/>
      <c r="R115" s="90">
        <v>0</v>
      </c>
      <c r="S115" s="82">
        <f>+Tabulka1233[[#This Row],[Cena celkem ****]]*Tabulka1233[[#This Row],[DPH]]+Tabulka1233[[#This Row],[Cena celkem ****]]</f>
        <v>0</v>
      </c>
      <c r="T115" s="32">
        <v>397143</v>
      </c>
      <c r="U115" s="33" t="s">
        <v>711</v>
      </c>
    </row>
    <row r="116" spans="1:21" ht="30" customHeight="1">
      <c r="A116" s="66">
        <v>112</v>
      </c>
      <c r="B116" s="69" t="s">
        <v>949</v>
      </c>
      <c r="C116" s="5" t="s">
        <v>366</v>
      </c>
      <c r="D116" s="1" t="s">
        <v>263</v>
      </c>
      <c r="E116" s="13" t="s">
        <v>83</v>
      </c>
      <c r="F116" s="4">
        <v>14</v>
      </c>
      <c r="G116" s="4" t="s">
        <v>1</v>
      </c>
      <c r="H116" s="31">
        <v>0</v>
      </c>
      <c r="I116" s="6">
        <f t="shared" si="2"/>
        <v>0</v>
      </c>
      <c r="J116" s="4" t="s">
        <v>52</v>
      </c>
      <c r="K116" s="33"/>
      <c r="L116" s="97">
        <v>1</v>
      </c>
      <c r="M116" s="32" t="s">
        <v>1</v>
      </c>
      <c r="N116" s="80">
        <v>1</v>
      </c>
      <c r="O116" s="81">
        <f>+Tabulka1233[[#This Row],[Váha 1 ks zboží (vepište číslo v kg, nebo L, podle MJ)]]*Tabulka1233[[#This Row],[Cena za MJ bez DPH ***]]</f>
        <v>0</v>
      </c>
      <c r="P116" s="82">
        <f>+Tabulka1233[[#This Row],[Cena za 1 KS zboží]]*Tabulka1233[[#This Row],[Počet ks v balení]]</f>
        <v>0</v>
      </c>
      <c r="Q116" s="85"/>
      <c r="R116" s="90">
        <v>0</v>
      </c>
      <c r="S116" s="82">
        <f>+Tabulka1233[[#This Row],[Cena celkem ****]]*Tabulka1233[[#This Row],[DPH]]+Tabulka1233[[#This Row],[Cena celkem ****]]</f>
        <v>0</v>
      </c>
      <c r="T116" s="32">
        <v>360575</v>
      </c>
      <c r="U116" s="33" t="s">
        <v>712</v>
      </c>
    </row>
    <row r="117" spans="1:21" ht="30" customHeight="1">
      <c r="A117" s="66">
        <v>113</v>
      </c>
      <c r="B117" s="69" t="s">
        <v>950</v>
      </c>
      <c r="C117" s="5" t="s">
        <v>367</v>
      </c>
      <c r="D117" s="1" t="s">
        <v>264</v>
      </c>
      <c r="E117" s="13" t="s">
        <v>84</v>
      </c>
      <c r="F117" s="4">
        <v>14</v>
      </c>
      <c r="G117" s="4" t="s">
        <v>1</v>
      </c>
      <c r="H117" s="41">
        <v>0</v>
      </c>
      <c r="I117" s="6">
        <f t="shared" si="2"/>
        <v>0</v>
      </c>
      <c r="J117" s="4" t="s">
        <v>52</v>
      </c>
      <c r="K117" s="33"/>
      <c r="L117" s="97">
        <v>1</v>
      </c>
      <c r="M117" s="32" t="s">
        <v>1</v>
      </c>
      <c r="N117" s="80">
        <v>1</v>
      </c>
      <c r="O117" s="81">
        <f>+Tabulka1233[[#This Row],[Váha 1 ks zboží (vepište číslo v kg, nebo L, podle MJ)]]*Tabulka1233[[#This Row],[Cena za MJ bez DPH ***]]</f>
        <v>0</v>
      </c>
      <c r="P117" s="82">
        <f>+Tabulka1233[[#This Row],[Cena za 1 KS zboží]]*Tabulka1233[[#This Row],[Počet ks v balení]]</f>
        <v>0</v>
      </c>
      <c r="Q117" s="85"/>
      <c r="R117" s="90">
        <v>0</v>
      </c>
      <c r="S117" s="82">
        <f>+Tabulka1233[[#This Row],[Cena celkem ****]]*Tabulka1233[[#This Row],[DPH]]+Tabulka1233[[#This Row],[Cena celkem ****]]</f>
        <v>0</v>
      </c>
      <c r="T117" s="32">
        <v>360574</v>
      </c>
      <c r="U117" s="33" t="s">
        <v>713</v>
      </c>
    </row>
    <row r="118" spans="1:21" ht="30" customHeight="1">
      <c r="A118" s="67">
        <v>114</v>
      </c>
      <c r="B118" s="69" t="s">
        <v>951</v>
      </c>
      <c r="C118" s="3" t="s">
        <v>368</v>
      </c>
      <c r="D118" s="1" t="s">
        <v>265</v>
      </c>
      <c r="E118" s="13" t="s">
        <v>181</v>
      </c>
      <c r="F118" s="4">
        <v>7</v>
      </c>
      <c r="G118" s="4" t="s">
        <v>12</v>
      </c>
      <c r="H118" s="31">
        <v>0</v>
      </c>
      <c r="I118" s="6">
        <f t="shared" si="2"/>
        <v>0</v>
      </c>
      <c r="J118" s="4" t="s">
        <v>52</v>
      </c>
      <c r="K118" s="33"/>
      <c r="L118" s="97">
        <v>1</v>
      </c>
      <c r="M118" s="32" t="s">
        <v>12</v>
      </c>
      <c r="N118" s="80">
        <v>1</v>
      </c>
      <c r="O118" s="81">
        <f>+Tabulka1233[[#This Row],[Váha 1 ks zboží (vepište číslo v kg, nebo L, podle MJ)]]*Tabulka1233[[#This Row],[Cena za MJ bez DPH ***]]</f>
        <v>0</v>
      </c>
      <c r="P118" s="82">
        <f>+Tabulka1233[[#This Row],[Cena za 1 KS zboží]]*Tabulka1233[[#This Row],[Počet ks v balení]]</f>
        <v>0</v>
      </c>
      <c r="Q118" s="85"/>
      <c r="R118" s="90">
        <v>0</v>
      </c>
      <c r="S118" s="82">
        <f>+Tabulka1233[[#This Row],[Cena celkem ****]]*Tabulka1233[[#This Row],[DPH]]+Tabulka1233[[#This Row],[Cena celkem ****]]</f>
        <v>0</v>
      </c>
      <c r="T118" s="32">
        <v>256614</v>
      </c>
      <c r="U118" s="33" t="s">
        <v>714</v>
      </c>
    </row>
    <row r="119" spans="1:21" ht="30" customHeight="1">
      <c r="A119" s="67">
        <v>115</v>
      </c>
      <c r="B119" s="69" t="s">
        <v>952</v>
      </c>
      <c r="C119" s="3" t="s">
        <v>369</v>
      </c>
      <c r="D119" s="1" t="s">
        <v>266</v>
      </c>
      <c r="E119" s="13" t="s">
        <v>11</v>
      </c>
      <c r="F119" s="4">
        <v>7</v>
      </c>
      <c r="G119" s="4" t="s">
        <v>12</v>
      </c>
      <c r="H119" s="41">
        <v>0</v>
      </c>
      <c r="I119" s="6">
        <f t="shared" si="2"/>
        <v>0</v>
      </c>
      <c r="J119" s="4" t="s">
        <v>52</v>
      </c>
      <c r="K119" s="33"/>
      <c r="L119" s="97">
        <v>1</v>
      </c>
      <c r="M119" s="32" t="s">
        <v>12</v>
      </c>
      <c r="N119" s="80">
        <v>1</v>
      </c>
      <c r="O119" s="81">
        <f>+Tabulka1233[[#This Row],[Váha 1 ks zboží (vepište číslo v kg, nebo L, podle MJ)]]*Tabulka1233[[#This Row],[Cena za MJ bez DPH ***]]</f>
        <v>0</v>
      </c>
      <c r="P119" s="82">
        <f>+Tabulka1233[[#This Row],[Cena za 1 KS zboží]]*Tabulka1233[[#This Row],[Počet ks v balení]]</f>
        <v>0</v>
      </c>
      <c r="Q119" s="85"/>
      <c r="R119" s="90">
        <v>0</v>
      </c>
      <c r="S119" s="82">
        <f>+Tabulka1233[[#This Row],[Cena celkem ****]]*Tabulka1233[[#This Row],[DPH]]+Tabulka1233[[#This Row],[Cena celkem ****]]</f>
        <v>0</v>
      </c>
      <c r="T119" s="32">
        <v>256615</v>
      </c>
      <c r="U119" s="33" t="s">
        <v>715</v>
      </c>
    </row>
    <row r="120" spans="1:21" ht="30" customHeight="1">
      <c r="A120" s="66">
        <v>116</v>
      </c>
      <c r="B120" s="69" t="s">
        <v>953</v>
      </c>
      <c r="C120" s="3" t="s">
        <v>370</v>
      </c>
      <c r="D120" s="1" t="s">
        <v>267</v>
      </c>
      <c r="E120" s="13"/>
      <c r="F120" s="4">
        <v>67</v>
      </c>
      <c r="G120" s="4" t="s">
        <v>12</v>
      </c>
      <c r="H120" s="31">
        <v>0</v>
      </c>
      <c r="I120" s="6">
        <f t="shared" si="2"/>
        <v>0</v>
      </c>
      <c r="J120" s="4" t="s">
        <v>52</v>
      </c>
      <c r="K120" s="33"/>
      <c r="L120" s="97">
        <v>1</v>
      </c>
      <c r="M120" s="32" t="s">
        <v>12</v>
      </c>
      <c r="N120" s="80">
        <v>1</v>
      </c>
      <c r="O120" s="81">
        <f>+Tabulka1233[[#This Row],[Váha 1 ks zboží (vepište číslo v kg, nebo L, podle MJ)]]*Tabulka1233[[#This Row],[Cena za MJ bez DPH ***]]</f>
        <v>0</v>
      </c>
      <c r="P120" s="82">
        <f>+Tabulka1233[[#This Row],[Cena za 1 KS zboží]]*Tabulka1233[[#This Row],[Počet ks v balení]]</f>
        <v>0</v>
      </c>
      <c r="Q120" s="85"/>
      <c r="R120" s="90">
        <v>0</v>
      </c>
      <c r="S120" s="82">
        <f>+Tabulka1233[[#This Row],[Cena celkem ****]]*Tabulka1233[[#This Row],[DPH]]+Tabulka1233[[#This Row],[Cena celkem ****]]</f>
        <v>0</v>
      </c>
      <c r="T120" s="32">
        <v>402432</v>
      </c>
      <c r="U120" s="33" t="s">
        <v>716</v>
      </c>
    </row>
    <row r="121" spans="1:21" ht="30" customHeight="1">
      <c r="A121" s="66">
        <v>117</v>
      </c>
      <c r="B121" s="69" t="s">
        <v>954</v>
      </c>
      <c r="C121" s="3" t="s">
        <v>371</v>
      </c>
      <c r="D121" s="22" t="s">
        <v>161</v>
      </c>
      <c r="E121" s="22" t="s">
        <v>182</v>
      </c>
      <c r="F121" s="4">
        <v>7</v>
      </c>
      <c r="G121" s="4" t="s">
        <v>12</v>
      </c>
      <c r="H121" s="41">
        <v>0</v>
      </c>
      <c r="I121" s="16">
        <f t="shared" si="2"/>
        <v>0</v>
      </c>
      <c r="J121" s="4" t="s">
        <v>52</v>
      </c>
      <c r="K121" s="33"/>
      <c r="L121" s="97">
        <v>1</v>
      </c>
      <c r="M121" s="32" t="s">
        <v>12</v>
      </c>
      <c r="N121" s="80">
        <v>1</v>
      </c>
      <c r="O121" s="81">
        <f>+Tabulka1233[[#This Row],[Váha 1 ks zboží (vepište číslo v kg, nebo L, podle MJ)]]*Tabulka1233[[#This Row],[Cena za MJ bez DPH ***]]</f>
        <v>0</v>
      </c>
      <c r="P121" s="82">
        <f>+Tabulka1233[[#This Row],[Cena za 1 KS zboží]]*Tabulka1233[[#This Row],[Počet ks v balení]]</f>
        <v>0</v>
      </c>
      <c r="Q121" s="85"/>
      <c r="R121" s="90">
        <v>0</v>
      </c>
      <c r="S121" s="82">
        <f>+Tabulka1233[[#This Row],[Cena celkem ****]]*Tabulka1233[[#This Row],[DPH]]+Tabulka1233[[#This Row],[Cena celkem ****]]</f>
        <v>0</v>
      </c>
      <c r="T121" s="32">
        <v>222859</v>
      </c>
      <c r="U121" s="33" t="s">
        <v>717</v>
      </c>
    </row>
    <row r="122" spans="1:21" ht="30" customHeight="1">
      <c r="A122" s="67">
        <v>118</v>
      </c>
      <c r="B122" s="68" t="s">
        <v>955</v>
      </c>
      <c r="C122" s="3" t="s">
        <v>372</v>
      </c>
      <c r="D122" s="1" t="s">
        <v>268</v>
      </c>
      <c r="E122" s="13"/>
      <c r="F122" s="4">
        <v>7</v>
      </c>
      <c r="G122" s="4" t="s">
        <v>12</v>
      </c>
      <c r="H122" s="31">
        <v>0</v>
      </c>
      <c r="I122" s="6">
        <f t="shared" si="2"/>
        <v>0</v>
      </c>
      <c r="J122" s="4" t="s">
        <v>52</v>
      </c>
      <c r="K122" s="33"/>
      <c r="L122" s="97">
        <v>1</v>
      </c>
      <c r="M122" s="32" t="s">
        <v>12</v>
      </c>
      <c r="N122" s="80">
        <v>1</v>
      </c>
      <c r="O122" s="81">
        <f>+Tabulka1233[[#This Row],[Váha 1 ks zboží (vepište číslo v kg, nebo L, podle MJ)]]*Tabulka1233[[#This Row],[Cena za MJ bez DPH ***]]</f>
        <v>0</v>
      </c>
      <c r="P122" s="82">
        <f>+Tabulka1233[[#This Row],[Cena za 1 KS zboží]]*Tabulka1233[[#This Row],[Počet ks v balení]]</f>
        <v>0</v>
      </c>
      <c r="Q122" s="85"/>
      <c r="R122" s="90">
        <v>0</v>
      </c>
      <c r="S122" s="82">
        <f>+Tabulka1233[[#This Row],[Cena celkem ****]]*Tabulka1233[[#This Row],[DPH]]+Tabulka1233[[#This Row],[Cena celkem ****]]</f>
        <v>0</v>
      </c>
      <c r="T122" s="32">
        <v>281768</v>
      </c>
      <c r="U122" s="33" t="s">
        <v>718</v>
      </c>
    </row>
    <row r="123" spans="1:21" ht="30" customHeight="1">
      <c r="A123" s="67">
        <v>119</v>
      </c>
      <c r="B123" s="69" t="s">
        <v>956</v>
      </c>
      <c r="C123" s="3" t="s">
        <v>373</v>
      </c>
      <c r="D123" s="1" t="s">
        <v>58</v>
      </c>
      <c r="E123" s="13" t="s">
        <v>33</v>
      </c>
      <c r="F123" s="4">
        <v>667</v>
      </c>
      <c r="G123" s="4" t="s">
        <v>12</v>
      </c>
      <c r="H123" s="41">
        <v>0</v>
      </c>
      <c r="I123" s="6">
        <f t="shared" si="2"/>
        <v>0</v>
      </c>
      <c r="J123" s="4" t="s">
        <v>52</v>
      </c>
      <c r="K123" s="33"/>
      <c r="L123" s="97">
        <v>1</v>
      </c>
      <c r="M123" s="32" t="s">
        <v>12</v>
      </c>
      <c r="N123" s="80">
        <v>1</v>
      </c>
      <c r="O123" s="81">
        <f>+Tabulka1233[[#This Row],[Váha 1 ks zboží (vepište číslo v kg, nebo L, podle MJ)]]*Tabulka1233[[#This Row],[Cena za MJ bez DPH ***]]</f>
        <v>0</v>
      </c>
      <c r="P123" s="82">
        <f>+Tabulka1233[[#This Row],[Cena za 1 KS zboží]]*Tabulka1233[[#This Row],[Počet ks v balení]]</f>
        <v>0</v>
      </c>
      <c r="Q123" s="85"/>
      <c r="R123" s="90">
        <v>0</v>
      </c>
      <c r="S123" s="82">
        <f>+Tabulka1233[[#This Row],[Cena celkem ****]]*Tabulka1233[[#This Row],[DPH]]+Tabulka1233[[#This Row],[Cena celkem ****]]</f>
        <v>0</v>
      </c>
      <c r="T123" s="32">
        <v>461052</v>
      </c>
      <c r="U123" s="33" t="s">
        <v>719</v>
      </c>
    </row>
    <row r="124" spans="1:21" ht="30" customHeight="1">
      <c r="A124" s="66">
        <v>120</v>
      </c>
      <c r="B124" s="69" t="s">
        <v>957</v>
      </c>
      <c r="C124" s="3" t="s">
        <v>374</v>
      </c>
      <c r="D124" s="1" t="s">
        <v>269</v>
      </c>
      <c r="E124" s="13" t="s">
        <v>34</v>
      </c>
      <c r="F124" s="4">
        <v>667</v>
      </c>
      <c r="G124" s="4" t="s">
        <v>12</v>
      </c>
      <c r="H124" s="31">
        <v>0</v>
      </c>
      <c r="I124" s="6">
        <f t="shared" si="2"/>
        <v>0</v>
      </c>
      <c r="J124" s="4" t="s">
        <v>52</v>
      </c>
      <c r="K124" s="33"/>
      <c r="L124" s="97">
        <v>1</v>
      </c>
      <c r="M124" s="32" t="s">
        <v>12</v>
      </c>
      <c r="N124" s="80">
        <v>1</v>
      </c>
      <c r="O124" s="81">
        <f>+Tabulka1233[[#This Row],[Váha 1 ks zboží (vepište číslo v kg, nebo L, podle MJ)]]*Tabulka1233[[#This Row],[Cena za MJ bez DPH ***]]</f>
        <v>0</v>
      </c>
      <c r="P124" s="82">
        <f>+Tabulka1233[[#This Row],[Cena za 1 KS zboží]]*Tabulka1233[[#This Row],[Počet ks v balení]]</f>
        <v>0</v>
      </c>
      <c r="Q124" s="85"/>
      <c r="R124" s="90">
        <v>0</v>
      </c>
      <c r="S124" s="82">
        <f>+Tabulka1233[[#This Row],[Cena celkem ****]]*Tabulka1233[[#This Row],[DPH]]+Tabulka1233[[#This Row],[Cena celkem ****]]</f>
        <v>0</v>
      </c>
      <c r="T124" s="32">
        <v>465541</v>
      </c>
      <c r="U124" s="33" t="s">
        <v>720</v>
      </c>
    </row>
    <row r="125" spans="1:21" ht="30" customHeight="1">
      <c r="A125" s="66">
        <v>121</v>
      </c>
      <c r="B125" s="69" t="s">
        <v>958</v>
      </c>
      <c r="C125" s="3" t="s">
        <v>375</v>
      </c>
      <c r="D125" s="1" t="s">
        <v>59</v>
      </c>
      <c r="E125" s="13" t="s">
        <v>35</v>
      </c>
      <c r="F125" s="4">
        <v>667</v>
      </c>
      <c r="G125" s="4" t="s">
        <v>12</v>
      </c>
      <c r="H125" s="41">
        <v>0</v>
      </c>
      <c r="I125" s="6">
        <f t="shared" si="2"/>
        <v>0</v>
      </c>
      <c r="J125" s="4" t="s">
        <v>52</v>
      </c>
      <c r="K125" s="33"/>
      <c r="L125" s="97">
        <v>1</v>
      </c>
      <c r="M125" s="32" t="s">
        <v>12</v>
      </c>
      <c r="N125" s="80">
        <v>1</v>
      </c>
      <c r="O125" s="81">
        <f>+Tabulka1233[[#This Row],[Váha 1 ks zboží (vepište číslo v kg, nebo L, podle MJ)]]*Tabulka1233[[#This Row],[Cena za MJ bez DPH ***]]</f>
        <v>0</v>
      </c>
      <c r="P125" s="82">
        <f>+Tabulka1233[[#This Row],[Cena za 1 KS zboží]]*Tabulka1233[[#This Row],[Počet ks v balení]]</f>
        <v>0</v>
      </c>
      <c r="Q125" s="85"/>
      <c r="R125" s="90">
        <v>0</v>
      </c>
      <c r="S125" s="82">
        <f>+Tabulka1233[[#This Row],[Cena celkem ****]]*Tabulka1233[[#This Row],[DPH]]+Tabulka1233[[#This Row],[Cena celkem ****]]</f>
        <v>0</v>
      </c>
      <c r="T125" s="32">
        <v>240361</v>
      </c>
      <c r="U125" s="33" t="s">
        <v>721</v>
      </c>
    </row>
    <row r="126" spans="1:21" ht="30" customHeight="1">
      <c r="A126" s="67">
        <v>122</v>
      </c>
      <c r="B126" s="68" t="s">
        <v>959</v>
      </c>
      <c r="C126" s="3" t="s">
        <v>376</v>
      </c>
      <c r="D126" s="1" t="s">
        <v>60</v>
      </c>
      <c r="E126" s="13" t="s">
        <v>35</v>
      </c>
      <c r="F126" s="4">
        <v>667</v>
      </c>
      <c r="G126" s="4" t="s">
        <v>12</v>
      </c>
      <c r="H126" s="41">
        <v>0</v>
      </c>
      <c r="I126" s="6">
        <f t="shared" si="2"/>
        <v>0</v>
      </c>
      <c r="J126" s="4" t="s">
        <v>52</v>
      </c>
      <c r="K126" s="33"/>
      <c r="L126" s="97">
        <v>1</v>
      </c>
      <c r="M126" s="32" t="s">
        <v>12</v>
      </c>
      <c r="N126" s="80">
        <v>1</v>
      </c>
      <c r="O126" s="81">
        <f>+Tabulka1233[[#This Row],[Váha 1 ks zboží (vepište číslo v kg, nebo L, podle MJ)]]*Tabulka1233[[#This Row],[Cena za MJ bez DPH ***]]</f>
        <v>0</v>
      </c>
      <c r="P126" s="82">
        <f>+Tabulka1233[[#This Row],[Cena za 1 KS zboží]]*Tabulka1233[[#This Row],[Počet ks v balení]]</f>
        <v>0</v>
      </c>
      <c r="Q126" s="85"/>
      <c r="R126" s="90">
        <v>0</v>
      </c>
      <c r="S126" s="82">
        <f>+Tabulka1233[[#This Row],[Cena celkem ****]]*Tabulka1233[[#This Row],[DPH]]+Tabulka1233[[#This Row],[Cena celkem ****]]</f>
        <v>0</v>
      </c>
      <c r="T126" s="32">
        <v>454086</v>
      </c>
      <c r="U126" s="33" t="s">
        <v>722</v>
      </c>
    </row>
    <row r="127" spans="1:21" ht="30" customHeight="1">
      <c r="A127" s="67">
        <v>123</v>
      </c>
      <c r="B127" s="69" t="s">
        <v>960</v>
      </c>
      <c r="C127" s="3" t="s">
        <v>377</v>
      </c>
      <c r="D127" s="24" t="s">
        <v>184</v>
      </c>
      <c r="E127" s="14" t="s">
        <v>185</v>
      </c>
      <c r="F127" s="15">
        <v>34</v>
      </c>
      <c r="G127" s="15" t="s">
        <v>12</v>
      </c>
      <c r="H127" s="31">
        <v>0</v>
      </c>
      <c r="I127" s="16">
        <f t="shared" si="2"/>
        <v>0</v>
      </c>
      <c r="J127" s="4" t="s">
        <v>52</v>
      </c>
      <c r="K127" s="33"/>
      <c r="L127" s="97">
        <v>1</v>
      </c>
      <c r="M127" s="107" t="s">
        <v>12</v>
      </c>
      <c r="N127" s="80">
        <v>1</v>
      </c>
      <c r="O127" s="81">
        <f>+Tabulka1233[[#This Row],[Váha 1 ks zboží (vepište číslo v kg, nebo L, podle MJ)]]*Tabulka1233[[#This Row],[Cena za MJ bez DPH ***]]</f>
        <v>0</v>
      </c>
      <c r="P127" s="82">
        <f>+Tabulka1233[[#This Row],[Cena za 1 KS zboží]]*Tabulka1233[[#This Row],[Počet ks v balení]]</f>
        <v>0</v>
      </c>
      <c r="Q127" s="85"/>
      <c r="R127" s="90">
        <v>0</v>
      </c>
      <c r="S127" s="82">
        <f>+Tabulka1233[[#This Row],[Cena celkem ****]]*Tabulka1233[[#This Row],[DPH]]+Tabulka1233[[#This Row],[Cena celkem ****]]</f>
        <v>0</v>
      </c>
      <c r="T127" s="32">
        <v>434255</v>
      </c>
      <c r="U127" s="33" t="s">
        <v>723</v>
      </c>
    </row>
    <row r="128" spans="1:21" ht="30" customHeight="1">
      <c r="A128" s="66">
        <v>124</v>
      </c>
      <c r="B128" s="69" t="s">
        <v>961</v>
      </c>
      <c r="C128" s="3" t="s">
        <v>378</v>
      </c>
      <c r="D128" s="1" t="s">
        <v>61</v>
      </c>
      <c r="E128" s="13" t="s">
        <v>36</v>
      </c>
      <c r="F128" s="4">
        <v>667</v>
      </c>
      <c r="G128" s="4" t="s">
        <v>12</v>
      </c>
      <c r="H128" s="41">
        <v>0</v>
      </c>
      <c r="I128" s="6">
        <f t="shared" si="2"/>
        <v>0</v>
      </c>
      <c r="J128" s="4" t="s">
        <v>52</v>
      </c>
      <c r="K128" s="33"/>
      <c r="L128" s="97">
        <v>1</v>
      </c>
      <c r="M128" s="32" t="s">
        <v>12</v>
      </c>
      <c r="N128" s="80">
        <v>1</v>
      </c>
      <c r="O128" s="81">
        <f>+Tabulka1233[[#This Row],[Váha 1 ks zboží (vepište číslo v kg, nebo L, podle MJ)]]*Tabulka1233[[#This Row],[Cena za MJ bez DPH ***]]</f>
        <v>0</v>
      </c>
      <c r="P128" s="82">
        <f>+Tabulka1233[[#This Row],[Cena za 1 KS zboží]]*Tabulka1233[[#This Row],[Počet ks v balení]]</f>
        <v>0</v>
      </c>
      <c r="Q128" s="85"/>
      <c r="R128" s="90">
        <v>0</v>
      </c>
      <c r="S128" s="82">
        <f>+Tabulka1233[[#This Row],[Cena celkem ****]]*Tabulka1233[[#This Row],[DPH]]+Tabulka1233[[#This Row],[Cena celkem ****]]</f>
        <v>0</v>
      </c>
      <c r="T128" s="32">
        <v>461049</v>
      </c>
      <c r="U128" s="33" t="s">
        <v>724</v>
      </c>
    </row>
    <row r="129" spans="1:21" ht="30" customHeight="1">
      <c r="A129" s="66">
        <v>125</v>
      </c>
      <c r="B129" s="69" t="s">
        <v>962</v>
      </c>
      <c r="C129" s="3" t="s">
        <v>379</v>
      </c>
      <c r="D129" s="1" t="s">
        <v>62</v>
      </c>
      <c r="E129" s="13" t="s">
        <v>36</v>
      </c>
      <c r="F129" s="4">
        <v>667</v>
      </c>
      <c r="G129" s="4" t="s">
        <v>12</v>
      </c>
      <c r="H129" s="31">
        <v>0</v>
      </c>
      <c r="I129" s="6">
        <f t="shared" si="2"/>
        <v>0</v>
      </c>
      <c r="J129" s="4" t="s">
        <v>52</v>
      </c>
      <c r="K129" s="33"/>
      <c r="L129" s="97">
        <v>1</v>
      </c>
      <c r="M129" s="32" t="s">
        <v>12</v>
      </c>
      <c r="N129" s="80">
        <v>1</v>
      </c>
      <c r="O129" s="81">
        <f>+Tabulka1233[[#This Row],[Váha 1 ks zboží (vepište číslo v kg, nebo L, podle MJ)]]*Tabulka1233[[#This Row],[Cena za MJ bez DPH ***]]</f>
        <v>0</v>
      </c>
      <c r="P129" s="82">
        <f>+Tabulka1233[[#This Row],[Cena za 1 KS zboží]]*Tabulka1233[[#This Row],[Počet ks v balení]]</f>
        <v>0</v>
      </c>
      <c r="Q129" s="85"/>
      <c r="R129" s="90">
        <v>0</v>
      </c>
      <c r="S129" s="82">
        <f>+Tabulka1233[[#This Row],[Cena celkem ****]]*Tabulka1233[[#This Row],[DPH]]+Tabulka1233[[#This Row],[Cena celkem ****]]</f>
        <v>0</v>
      </c>
      <c r="T129" s="32">
        <v>461047</v>
      </c>
      <c r="U129" s="33" t="s">
        <v>725</v>
      </c>
    </row>
    <row r="130" spans="1:21" ht="30" customHeight="1">
      <c r="A130" s="67">
        <v>126</v>
      </c>
      <c r="B130" s="68" t="s">
        <v>1065</v>
      </c>
      <c r="C130" s="3" t="s">
        <v>579</v>
      </c>
      <c r="D130" s="1" t="s">
        <v>520</v>
      </c>
      <c r="E130" s="14"/>
      <c r="F130" s="4">
        <v>7</v>
      </c>
      <c r="G130" s="4" t="s">
        <v>12</v>
      </c>
      <c r="H130" s="41">
        <v>0</v>
      </c>
      <c r="I130" s="6">
        <f t="shared" si="2"/>
        <v>0</v>
      </c>
      <c r="J130" s="4" t="s">
        <v>52</v>
      </c>
      <c r="K130" s="33"/>
      <c r="L130" s="97">
        <v>1</v>
      </c>
      <c r="M130" s="32" t="s">
        <v>12</v>
      </c>
      <c r="N130" s="80">
        <v>1</v>
      </c>
      <c r="O130" s="81">
        <f>+Tabulka1233[[#This Row],[Váha 1 ks zboží (vepište číslo v kg, nebo L, podle MJ)]]*Tabulka1233[[#This Row],[Cena za MJ bez DPH ***]]</f>
        <v>0</v>
      </c>
      <c r="P130" s="82">
        <f>+Tabulka1233[[#This Row],[Cena za 1 KS zboží]]*Tabulka1233[[#This Row],[Počet ks v balení]]</f>
        <v>0</v>
      </c>
      <c r="Q130" s="85"/>
      <c r="R130" s="90">
        <v>0</v>
      </c>
      <c r="S130" s="82">
        <f>+Tabulka1233[[#This Row],[Cena celkem ****]]*Tabulka1233[[#This Row],[DPH]]+Tabulka1233[[#This Row],[Cena celkem ****]]</f>
        <v>0</v>
      </c>
      <c r="T130" s="32">
        <v>434250</v>
      </c>
      <c r="U130" s="33" t="s">
        <v>826</v>
      </c>
    </row>
    <row r="131" spans="1:21" ht="30" customHeight="1">
      <c r="A131" s="67">
        <v>127</v>
      </c>
      <c r="B131" s="69" t="s">
        <v>963</v>
      </c>
      <c r="C131" s="3" t="s">
        <v>380</v>
      </c>
      <c r="D131" s="22" t="s">
        <v>195</v>
      </c>
      <c r="E131" s="22" t="s">
        <v>189</v>
      </c>
      <c r="F131" s="4">
        <v>7</v>
      </c>
      <c r="G131" s="4" t="s">
        <v>12</v>
      </c>
      <c r="H131" s="31">
        <v>0</v>
      </c>
      <c r="I131" s="16">
        <f t="shared" si="2"/>
        <v>0</v>
      </c>
      <c r="J131" s="4" t="s">
        <v>52</v>
      </c>
      <c r="K131" s="33"/>
      <c r="L131" s="97">
        <v>1</v>
      </c>
      <c r="M131" s="32" t="s">
        <v>12</v>
      </c>
      <c r="N131" s="80">
        <v>1</v>
      </c>
      <c r="O131" s="81">
        <f>+Tabulka1233[[#This Row],[Váha 1 ks zboží (vepište číslo v kg, nebo L, podle MJ)]]*Tabulka1233[[#This Row],[Cena za MJ bez DPH ***]]</f>
        <v>0</v>
      </c>
      <c r="P131" s="82">
        <f>+Tabulka1233[[#This Row],[Cena za 1 KS zboží]]*Tabulka1233[[#This Row],[Počet ks v balení]]</f>
        <v>0</v>
      </c>
      <c r="Q131" s="85"/>
      <c r="R131" s="90">
        <v>0</v>
      </c>
      <c r="S131" s="82">
        <f>+Tabulka1233[[#This Row],[Cena celkem ****]]*Tabulka1233[[#This Row],[DPH]]+Tabulka1233[[#This Row],[Cena celkem ****]]</f>
        <v>0</v>
      </c>
      <c r="T131" s="32">
        <v>423854</v>
      </c>
      <c r="U131" s="33" t="s">
        <v>726</v>
      </c>
    </row>
    <row r="132" spans="1:21" ht="30" customHeight="1">
      <c r="A132" s="66">
        <v>128</v>
      </c>
      <c r="B132" s="69" t="s">
        <v>964</v>
      </c>
      <c r="C132" s="3" t="s">
        <v>381</v>
      </c>
      <c r="D132" s="22" t="s">
        <v>194</v>
      </c>
      <c r="E132" s="22" t="s">
        <v>188</v>
      </c>
      <c r="F132" s="4">
        <v>7</v>
      </c>
      <c r="G132" s="4" t="s">
        <v>12</v>
      </c>
      <c r="H132" s="41">
        <v>0</v>
      </c>
      <c r="I132" s="16">
        <f t="shared" si="2"/>
        <v>0</v>
      </c>
      <c r="J132" s="4" t="s">
        <v>52</v>
      </c>
      <c r="K132" s="33"/>
      <c r="L132" s="97">
        <v>1</v>
      </c>
      <c r="M132" s="32" t="s">
        <v>12</v>
      </c>
      <c r="N132" s="80">
        <v>1</v>
      </c>
      <c r="O132" s="81">
        <f>+Tabulka1233[[#This Row],[Váha 1 ks zboží (vepište číslo v kg, nebo L, podle MJ)]]*Tabulka1233[[#This Row],[Cena za MJ bez DPH ***]]</f>
        <v>0</v>
      </c>
      <c r="P132" s="82">
        <f>+Tabulka1233[[#This Row],[Cena za 1 KS zboží]]*Tabulka1233[[#This Row],[Počet ks v balení]]</f>
        <v>0</v>
      </c>
      <c r="Q132" s="85"/>
      <c r="R132" s="90">
        <v>0</v>
      </c>
      <c r="S132" s="82">
        <f>+Tabulka1233[[#This Row],[Cena celkem ****]]*Tabulka1233[[#This Row],[DPH]]+Tabulka1233[[#This Row],[Cena celkem ****]]</f>
        <v>0</v>
      </c>
      <c r="T132" s="32">
        <v>423856</v>
      </c>
      <c r="U132" s="33" t="s">
        <v>727</v>
      </c>
    </row>
    <row r="133" spans="1:21" ht="30" customHeight="1">
      <c r="A133" s="66">
        <v>129</v>
      </c>
      <c r="B133" s="69" t="s">
        <v>965</v>
      </c>
      <c r="C133" s="3" t="s">
        <v>382</v>
      </c>
      <c r="D133" s="22" t="s">
        <v>196</v>
      </c>
      <c r="E133" s="22" t="s">
        <v>190</v>
      </c>
      <c r="F133" s="4">
        <v>7</v>
      </c>
      <c r="G133" s="4" t="s">
        <v>12</v>
      </c>
      <c r="H133" s="31">
        <v>0</v>
      </c>
      <c r="I133" s="16">
        <f t="shared" si="2"/>
        <v>0</v>
      </c>
      <c r="J133" s="4" t="s">
        <v>52</v>
      </c>
      <c r="K133" s="33"/>
      <c r="L133" s="97">
        <v>1</v>
      </c>
      <c r="M133" s="32" t="s">
        <v>12</v>
      </c>
      <c r="N133" s="80">
        <v>1</v>
      </c>
      <c r="O133" s="81">
        <f>+Tabulka1233[[#This Row],[Váha 1 ks zboží (vepište číslo v kg, nebo L, podle MJ)]]*Tabulka1233[[#This Row],[Cena za MJ bez DPH ***]]</f>
        <v>0</v>
      </c>
      <c r="P133" s="82">
        <f>+Tabulka1233[[#This Row],[Cena za 1 KS zboží]]*Tabulka1233[[#This Row],[Počet ks v balení]]</f>
        <v>0</v>
      </c>
      <c r="Q133" s="85"/>
      <c r="R133" s="90">
        <v>0</v>
      </c>
      <c r="S133" s="82">
        <f>+Tabulka1233[[#This Row],[Cena celkem ****]]*Tabulka1233[[#This Row],[DPH]]+Tabulka1233[[#This Row],[Cena celkem ****]]</f>
        <v>0</v>
      </c>
      <c r="T133" s="32">
        <v>423855</v>
      </c>
      <c r="U133" s="33" t="s">
        <v>728</v>
      </c>
    </row>
    <row r="134" spans="1:21" ht="30" customHeight="1">
      <c r="A134" s="67">
        <v>130</v>
      </c>
      <c r="B134" s="68" t="s">
        <v>966</v>
      </c>
      <c r="C134" s="3" t="s">
        <v>383</v>
      </c>
      <c r="D134" s="22" t="s">
        <v>193</v>
      </c>
      <c r="E134" s="22" t="s">
        <v>187</v>
      </c>
      <c r="F134" s="4">
        <v>7</v>
      </c>
      <c r="G134" s="4" t="s">
        <v>12</v>
      </c>
      <c r="H134" s="41">
        <v>0</v>
      </c>
      <c r="I134" s="16">
        <f t="shared" si="2"/>
        <v>0</v>
      </c>
      <c r="J134" s="4" t="s">
        <v>52</v>
      </c>
      <c r="K134" s="33"/>
      <c r="L134" s="97">
        <v>1</v>
      </c>
      <c r="M134" s="32" t="s">
        <v>12</v>
      </c>
      <c r="N134" s="80">
        <v>1</v>
      </c>
      <c r="O134" s="81">
        <f>+Tabulka1233[[#This Row],[Váha 1 ks zboží (vepište číslo v kg, nebo L, podle MJ)]]*Tabulka1233[[#This Row],[Cena za MJ bez DPH ***]]</f>
        <v>0</v>
      </c>
      <c r="P134" s="82">
        <f>+Tabulka1233[[#This Row],[Cena za 1 KS zboží]]*Tabulka1233[[#This Row],[Počet ks v balení]]</f>
        <v>0</v>
      </c>
      <c r="Q134" s="85"/>
      <c r="R134" s="90">
        <v>0</v>
      </c>
      <c r="S134" s="82">
        <f>+Tabulka1233[[#This Row],[Cena celkem ****]]*Tabulka1233[[#This Row],[DPH]]+Tabulka1233[[#This Row],[Cena celkem ****]]</f>
        <v>0</v>
      </c>
      <c r="T134" s="32">
        <v>423857</v>
      </c>
      <c r="U134" s="33" t="s">
        <v>729</v>
      </c>
    </row>
    <row r="135" spans="1:21" ht="30" customHeight="1">
      <c r="A135" s="67">
        <v>131</v>
      </c>
      <c r="B135" s="69" t="s">
        <v>967</v>
      </c>
      <c r="C135" s="3" t="s">
        <v>384</v>
      </c>
      <c r="D135" s="22" t="s">
        <v>197</v>
      </c>
      <c r="E135" s="22" t="s">
        <v>191</v>
      </c>
      <c r="F135" s="4">
        <v>7</v>
      </c>
      <c r="G135" s="4" t="s">
        <v>12</v>
      </c>
      <c r="H135" s="31">
        <v>0</v>
      </c>
      <c r="I135" s="16">
        <f t="shared" si="2"/>
        <v>0</v>
      </c>
      <c r="J135" s="4" t="s">
        <v>52</v>
      </c>
      <c r="K135" s="33"/>
      <c r="L135" s="97">
        <v>1</v>
      </c>
      <c r="M135" s="32" t="s">
        <v>12</v>
      </c>
      <c r="N135" s="80">
        <v>1</v>
      </c>
      <c r="O135" s="81">
        <f>+Tabulka1233[[#This Row],[Váha 1 ks zboží (vepište číslo v kg, nebo L, podle MJ)]]*Tabulka1233[[#This Row],[Cena za MJ bez DPH ***]]</f>
        <v>0</v>
      </c>
      <c r="P135" s="82">
        <f>+Tabulka1233[[#This Row],[Cena za 1 KS zboží]]*Tabulka1233[[#This Row],[Počet ks v balení]]</f>
        <v>0</v>
      </c>
      <c r="Q135" s="85"/>
      <c r="R135" s="90">
        <v>0</v>
      </c>
      <c r="S135" s="82">
        <f>+Tabulka1233[[#This Row],[Cena celkem ****]]*Tabulka1233[[#This Row],[DPH]]+Tabulka1233[[#This Row],[Cena celkem ****]]</f>
        <v>0</v>
      </c>
      <c r="T135" s="32">
        <v>385291</v>
      </c>
      <c r="U135" s="33" t="s">
        <v>730</v>
      </c>
    </row>
    <row r="136" spans="1:21" ht="30" customHeight="1">
      <c r="A136" s="66">
        <v>132</v>
      </c>
      <c r="B136" s="69" t="s">
        <v>968</v>
      </c>
      <c r="C136" s="3" t="s">
        <v>385</v>
      </c>
      <c r="D136" s="1" t="s">
        <v>218</v>
      </c>
      <c r="E136" s="14"/>
      <c r="F136" s="4">
        <v>7</v>
      </c>
      <c r="G136" s="4" t="s">
        <v>1</v>
      </c>
      <c r="H136" s="41">
        <v>0</v>
      </c>
      <c r="I136" s="6">
        <f t="shared" si="2"/>
        <v>0</v>
      </c>
      <c r="J136" s="4" t="s">
        <v>52</v>
      </c>
      <c r="K136" s="33"/>
      <c r="L136" s="97">
        <v>1</v>
      </c>
      <c r="M136" s="32" t="s">
        <v>1</v>
      </c>
      <c r="N136" s="80">
        <v>1</v>
      </c>
      <c r="O136" s="81">
        <f>+Tabulka1233[[#This Row],[Váha 1 ks zboží (vepište číslo v kg, nebo L, podle MJ)]]*Tabulka1233[[#This Row],[Cena za MJ bez DPH ***]]</f>
        <v>0</v>
      </c>
      <c r="P136" s="82">
        <f>+Tabulka1233[[#This Row],[Cena za 1 KS zboží]]*Tabulka1233[[#This Row],[Počet ks v balení]]</f>
        <v>0</v>
      </c>
      <c r="Q136" s="85"/>
      <c r="R136" s="90">
        <v>0</v>
      </c>
      <c r="S136" s="82">
        <f>+Tabulka1233[[#This Row],[Cena celkem ****]]*Tabulka1233[[#This Row],[DPH]]+Tabulka1233[[#This Row],[Cena celkem ****]]</f>
        <v>0</v>
      </c>
      <c r="T136" s="32">
        <v>263293</v>
      </c>
      <c r="U136" s="33" t="s">
        <v>731</v>
      </c>
    </row>
    <row r="137" spans="1:21" ht="30" customHeight="1">
      <c r="A137" s="66">
        <v>133</v>
      </c>
      <c r="B137" s="69" t="s">
        <v>969</v>
      </c>
      <c r="C137" s="3" t="s">
        <v>386</v>
      </c>
      <c r="D137" s="1" t="s">
        <v>215</v>
      </c>
      <c r="E137" s="14" t="s">
        <v>165</v>
      </c>
      <c r="F137" s="4">
        <v>34</v>
      </c>
      <c r="G137" s="4" t="s">
        <v>1</v>
      </c>
      <c r="H137" s="41">
        <v>0</v>
      </c>
      <c r="I137" s="16">
        <f t="shared" si="2"/>
        <v>0</v>
      </c>
      <c r="J137" s="4" t="s">
        <v>52</v>
      </c>
      <c r="K137" s="33"/>
      <c r="L137" s="97">
        <v>1</v>
      </c>
      <c r="M137" s="32" t="s">
        <v>1</v>
      </c>
      <c r="N137" s="80">
        <v>1</v>
      </c>
      <c r="O137" s="81">
        <f>+Tabulka1233[[#This Row],[Váha 1 ks zboží (vepište číslo v kg, nebo L, podle MJ)]]*Tabulka1233[[#This Row],[Cena za MJ bez DPH ***]]</f>
        <v>0</v>
      </c>
      <c r="P137" s="82">
        <f>+Tabulka1233[[#This Row],[Cena za 1 KS zboží]]*Tabulka1233[[#This Row],[Počet ks v balení]]</f>
        <v>0</v>
      </c>
      <c r="Q137" s="85"/>
      <c r="R137" s="90">
        <v>0</v>
      </c>
      <c r="S137" s="82">
        <f>+Tabulka1233[[#This Row],[Cena celkem ****]]*Tabulka1233[[#This Row],[DPH]]+Tabulka1233[[#This Row],[Cena celkem ****]]</f>
        <v>0</v>
      </c>
      <c r="T137" s="32">
        <v>338309</v>
      </c>
      <c r="U137" s="33" t="s">
        <v>732</v>
      </c>
    </row>
    <row r="138" spans="1:21" ht="30" customHeight="1">
      <c r="A138" s="67">
        <v>134</v>
      </c>
      <c r="B138" s="68" t="s">
        <v>970</v>
      </c>
      <c r="C138" s="3" t="s">
        <v>387</v>
      </c>
      <c r="D138" s="1" t="s">
        <v>217</v>
      </c>
      <c r="E138" s="14" t="s">
        <v>165</v>
      </c>
      <c r="F138" s="4">
        <v>34</v>
      </c>
      <c r="G138" s="4" t="s">
        <v>1</v>
      </c>
      <c r="H138" s="31">
        <v>0</v>
      </c>
      <c r="I138" s="6">
        <f t="shared" si="2"/>
        <v>0</v>
      </c>
      <c r="J138" s="4" t="s">
        <v>52</v>
      </c>
      <c r="K138" s="33"/>
      <c r="L138" s="97">
        <v>1</v>
      </c>
      <c r="M138" s="32" t="s">
        <v>1</v>
      </c>
      <c r="N138" s="80">
        <v>1</v>
      </c>
      <c r="O138" s="81">
        <f>+Tabulka1233[[#This Row],[Váha 1 ks zboží (vepište číslo v kg, nebo L, podle MJ)]]*Tabulka1233[[#This Row],[Cena za MJ bez DPH ***]]</f>
        <v>0</v>
      </c>
      <c r="P138" s="82">
        <f>+Tabulka1233[[#This Row],[Cena za 1 KS zboží]]*Tabulka1233[[#This Row],[Počet ks v balení]]</f>
        <v>0</v>
      </c>
      <c r="Q138" s="85"/>
      <c r="R138" s="90">
        <v>0</v>
      </c>
      <c r="S138" s="82">
        <f>+Tabulka1233[[#This Row],[Cena celkem ****]]*Tabulka1233[[#This Row],[DPH]]+Tabulka1233[[#This Row],[Cena celkem ****]]</f>
        <v>0</v>
      </c>
      <c r="T138" s="32">
        <v>338303</v>
      </c>
      <c r="U138" s="33" t="s">
        <v>733</v>
      </c>
    </row>
    <row r="139" spans="1:21" ht="30" customHeight="1">
      <c r="A139" s="67">
        <v>135</v>
      </c>
      <c r="B139" s="69" t="s">
        <v>971</v>
      </c>
      <c r="C139" s="3" t="s">
        <v>388</v>
      </c>
      <c r="D139" s="1" t="s">
        <v>270</v>
      </c>
      <c r="E139" s="14"/>
      <c r="F139" s="4">
        <v>7</v>
      </c>
      <c r="G139" s="4" t="s">
        <v>1</v>
      </c>
      <c r="H139" s="41">
        <v>0</v>
      </c>
      <c r="I139" s="6">
        <f t="shared" si="2"/>
        <v>0</v>
      </c>
      <c r="J139" s="4" t="s">
        <v>52</v>
      </c>
      <c r="K139" s="33"/>
      <c r="L139" s="97">
        <v>1</v>
      </c>
      <c r="M139" s="32" t="s">
        <v>1</v>
      </c>
      <c r="N139" s="80">
        <v>1</v>
      </c>
      <c r="O139" s="81">
        <f>+Tabulka1233[[#This Row],[Váha 1 ks zboží (vepište číslo v kg, nebo L, podle MJ)]]*Tabulka1233[[#This Row],[Cena za MJ bez DPH ***]]</f>
        <v>0</v>
      </c>
      <c r="P139" s="82">
        <f>+Tabulka1233[[#This Row],[Cena za 1 KS zboží]]*Tabulka1233[[#This Row],[Počet ks v balení]]</f>
        <v>0</v>
      </c>
      <c r="Q139" s="85"/>
      <c r="R139" s="90">
        <v>0</v>
      </c>
      <c r="S139" s="82">
        <f>+Tabulka1233[[#This Row],[Cena celkem ****]]*Tabulka1233[[#This Row],[DPH]]+Tabulka1233[[#This Row],[Cena celkem ****]]</f>
        <v>0</v>
      </c>
      <c r="T139" s="32">
        <v>416988</v>
      </c>
      <c r="U139" s="33" t="s">
        <v>734</v>
      </c>
    </row>
    <row r="140" spans="1:21" ht="30" customHeight="1">
      <c r="A140" s="66">
        <v>136</v>
      </c>
      <c r="B140" s="69" t="s">
        <v>972</v>
      </c>
      <c r="C140" s="3" t="s">
        <v>389</v>
      </c>
      <c r="D140" s="1" t="s">
        <v>271</v>
      </c>
      <c r="E140" s="14" t="s">
        <v>165</v>
      </c>
      <c r="F140" s="4">
        <v>34</v>
      </c>
      <c r="G140" s="4" t="s">
        <v>1</v>
      </c>
      <c r="H140" s="31">
        <v>0</v>
      </c>
      <c r="I140" s="16">
        <f t="shared" si="2"/>
        <v>0</v>
      </c>
      <c r="J140" s="4" t="s">
        <v>52</v>
      </c>
      <c r="K140" s="33"/>
      <c r="L140" s="97">
        <v>1</v>
      </c>
      <c r="M140" s="32" t="s">
        <v>1</v>
      </c>
      <c r="N140" s="80">
        <v>1</v>
      </c>
      <c r="O140" s="81">
        <f>+Tabulka1233[[#This Row],[Váha 1 ks zboží (vepište číslo v kg, nebo L, podle MJ)]]*Tabulka1233[[#This Row],[Cena za MJ bez DPH ***]]</f>
        <v>0</v>
      </c>
      <c r="P140" s="82">
        <f>+Tabulka1233[[#This Row],[Cena za 1 KS zboží]]*Tabulka1233[[#This Row],[Počet ks v balení]]</f>
        <v>0</v>
      </c>
      <c r="Q140" s="85"/>
      <c r="R140" s="90">
        <v>0</v>
      </c>
      <c r="S140" s="82">
        <f>+Tabulka1233[[#This Row],[Cena celkem ****]]*Tabulka1233[[#This Row],[DPH]]+Tabulka1233[[#This Row],[Cena celkem ****]]</f>
        <v>0</v>
      </c>
      <c r="T140" s="32">
        <v>438461</v>
      </c>
      <c r="U140" s="33" t="s">
        <v>735</v>
      </c>
    </row>
    <row r="141" spans="1:21" ht="30" customHeight="1">
      <c r="A141" s="66">
        <v>137</v>
      </c>
      <c r="B141" s="68" t="s">
        <v>973</v>
      </c>
      <c r="C141" s="3" t="s">
        <v>390</v>
      </c>
      <c r="D141" s="1" t="s">
        <v>216</v>
      </c>
      <c r="E141" s="14" t="s">
        <v>165</v>
      </c>
      <c r="F141" s="4">
        <v>34</v>
      </c>
      <c r="G141" s="4" t="s">
        <v>1</v>
      </c>
      <c r="H141" s="41">
        <v>0</v>
      </c>
      <c r="I141" s="6">
        <f t="shared" si="2"/>
        <v>0</v>
      </c>
      <c r="J141" s="4" t="s">
        <v>52</v>
      </c>
      <c r="K141" s="33"/>
      <c r="L141" s="97">
        <v>1</v>
      </c>
      <c r="M141" s="32" t="s">
        <v>1</v>
      </c>
      <c r="N141" s="80">
        <v>1</v>
      </c>
      <c r="O141" s="81">
        <f>+Tabulka1233[[#This Row],[Váha 1 ks zboží (vepište číslo v kg, nebo L, podle MJ)]]*Tabulka1233[[#This Row],[Cena za MJ bez DPH ***]]</f>
        <v>0</v>
      </c>
      <c r="P141" s="82">
        <f>+Tabulka1233[[#This Row],[Cena za 1 KS zboží]]*Tabulka1233[[#This Row],[Počet ks v balení]]</f>
        <v>0</v>
      </c>
      <c r="Q141" s="85"/>
      <c r="R141" s="90">
        <v>0</v>
      </c>
      <c r="S141" s="82">
        <f>+Tabulka1233[[#This Row],[Cena celkem ****]]*Tabulka1233[[#This Row],[DPH]]+Tabulka1233[[#This Row],[Cena celkem ****]]</f>
        <v>0</v>
      </c>
      <c r="T141" s="32">
        <v>438462</v>
      </c>
      <c r="U141" s="33" t="s">
        <v>736</v>
      </c>
    </row>
    <row r="142" spans="1:21" ht="30" customHeight="1">
      <c r="A142" s="67">
        <v>138</v>
      </c>
      <c r="B142" s="69" t="s">
        <v>974</v>
      </c>
      <c r="C142" s="3" t="s">
        <v>391</v>
      </c>
      <c r="D142" s="22" t="s">
        <v>234</v>
      </c>
      <c r="E142" s="22" t="s">
        <v>169</v>
      </c>
      <c r="F142" s="15">
        <v>34</v>
      </c>
      <c r="G142" s="15" t="s">
        <v>12</v>
      </c>
      <c r="H142" s="31">
        <v>0</v>
      </c>
      <c r="I142" s="16">
        <f t="shared" si="2"/>
        <v>0</v>
      </c>
      <c r="J142" s="4" t="s">
        <v>52</v>
      </c>
      <c r="K142" s="33"/>
      <c r="L142" s="97">
        <v>1</v>
      </c>
      <c r="M142" s="107" t="s">
        <v>12</v>
      </c>
      <c r="N142" s="80">
        <v>1</v>
      </c>
      <c r="O142" s="81">
        <f>+Tabulka1233[[#This Row],[Váha 1 ks zboží (vepište číslo v kg, nebo L, podle MJ)]]*Tabulka1233[[#This Row],[Cena za MJ bez DPH ***]]</f>
        <v>0</v>
      </c>
      <c r="P142" s="82">
        <f>+Tabulka1233[[#This Row],[Cena za 1 KS zboží]]*Tabulka1233[[#This Row],[Počet ks v balení]]</f>
        <v>0</v>
      </c>
      <c r="Q142" s="85"/>
      <c r="R142" s="90">
        <v>0</v>
      </c>
      <c r="S142" s="82">
        <f>+Tabulka1233[[#This Row],[Cena celkem ****]]*Tabulka1233[[#This Row],[DPH]]+Tabulka1233[[#This Row],[Cena celkem ****]]</f>
        <v>0</v>
      </c>
      <c r="T142" s="32">
        <v>91713</v>
      </c>
      <c r="U142" s="33" t="s">
        <v>737</v>
      </c>
    </row>
    <row r="143" spans="1:21" ht="30" customHeight="1">
      <c r="A143" s="67">
        <v>139</v>
      </c>
      <c r="B143" s="69" t="s">
        <v>975</v>
      </c>
      <c r="C143" s="3" t="s">
        <v>392</v>
      </c>
      <c r="D143" s="22" t="s">
        <v>230</v>
      </c>
      <c r="E143" s="22" t="s">
        <v>172</v>
      </c>
      <c r="F143" s="15">
        <v>34</v>
      </c>
      <c r="G143" s="15" t="s">
        <v>12</v>
      </c>
      <c r="H143" s="41">
        <v>0</v>
      </c>
      <c r="I143" s="16">
        <f t="shared" si="2"/>
        <v>0</v>
      </c>
      <c r="J143" s="4" t="s">
        <v>52</v>
      </c>
      <c r="K143" s="33"/>
      <c r="L143" s="97">
        <v>1</v>
      </c>
      <c r="M143" s="107" t="s">
        <v>12</v>
      </c>
      <c r="N143" s="80">
        <v>1</v>
      </c>
      <c r="O143" s="81">
        <f>+Tabulka1233[[#This Row],[Váha 1 ks zboží (vepište číslo v kg, nebo L, podle MJ)]]*Tabulka1233[[#This Row],[Cena za MJ bez DPH ***]]</f>
        <v>0</v>
      </c>
      <c r="P143" s="82">
        <f>+Tabulka1233[[#This Row],[Cena za 1 KS zboží]]*Tabulka1233[[#This Row],[Počet ks v balení]]</f>
        <v>0</v>
      </c>
      <c r="Q143" s="85"/>
      <c r="R143" s="90">
        <v>0</v>
      </c>
      <c r="S143" s="82">
        <f>+Tabulka1233[[#This Row],[Cena celkem ****]]*Tabulka1233[[#This Row],[DPH]]+Tabulka1233[[#This Row],[Cena celkem ****]]</f>
        <v>0</v>
      </c>
      <c r="T143" s="32">
        <v>91710</v>
      </c>
      <c r="U143" s="33" t="s">
        <v>738</v>
      </c>
    </row>
    <row r="144" spans="1:21" ht="30" customHeight="1">
      <c r="A144" s="66">
        <v>140</v>
      </c>
      <c r="B144" s="69" t="s">
        <v>976</v>
      </c>
      <c r="C144" s="3" t="s">
        <v>393</v>
      </c>
      <c r="D144" s="22" t="s">
        <v>231</v>
      </c>
      <c r="E144" s="22" t="s">
        <v>170</v>
      </c>
      <c r="F144" s="15">
        <v>34</v>
      </c>
      <c r="G144" s="15" t="s">
        <v>12</v>
      </c>
      <c r="H144" s="31">
        <v>0</v>
      </c>
      <c r="I144" s="16">
        <f t="shared" ref="I144:I207" si="3">H144*F144</f>
        <v>0</v>
      </c>
      <c r="J144" s="4" t="s">
        <v>52</v>
      </c>
      <c r="K144" s="33"/>
      <c r="L144" s="97">
        <v>1</v>
      </c>
      <c r="M144" s="107" t="s">
        <v>12</v>
      </c>
      <c r="N144" s="80">
        <v>1</v>
      </c>
      <c r="O144" s="81">
        <f>+Tabulka1233[[#This Row],[Váha 1 ks zboží (vepište číslo v kg, nebo L, podle MJ)]]*Tabulka1233[[#This Row],[Cena za MJ bez DPH ***]]</f>
        <v>0</v>
      </c>
      <c r="P144" s="82">
        <f>+Tabulka1233[[#This Row],[Cena za 1 KS zboží]]*Tabulka1233[[#This Row],[Počet ks v balení]]</f>
        <v>0</v>
      </c>
      <c r="Q144" s="85"/>
      <c r="R144" s="90">
        <v>0</v>
      </c>
      <c r="S144" s="82">
        <f>+Tabulka1233[[#This Row],[Cena celkem ****]]*Tabulka1233[[#This Row],[DPH]]+Tabulka1233[[#This Row],[Cena celkem ****]]</f>
        <v>0</v>
      </c>
      <c r="T144" s="32">
        <v>91712</v>
      </c>
      <c r="U144" s="33" t="s">
        <v>739</v>
      </c>
    </row>
    <row r="145" spans="1:21" ht="30" customHeight="1">
      <c r="A145" s="66">
        <v>141</v>
      </c>
      <c r="B145" s="68" t="s">
        <v>977</v>
      </c>
      <c r="C145" s="3" t="s">
        <v>394</v>
      </c>
      <c r="D145" s="22" t="s">
        <v>226</v>
      </c>
      <c r="E145" s="22" t="s">
        <v>177</v>
      </c>
      <c r="F145" s="15">
        <v>34</v>
      </c>
      <c r="G145" s="15" t="s">
        <v>12</v>
      </c>
      <c r="H145" s="41">
        <v>0</v>
      </c>
      <c r="I145" s="16">
        <f t="shared" si="3"/>
        <v>0</v>
      </c>
      <c r="J145" s="4" t="s">
        <v>52</v>
      </c>
      <c r="K145" s="33"/>
      <c r="L145" s="97">
        <v>1</v>
      </c>
      <c r="M145" s="107" t="s">
        <v>12</v>
      </c>
      <c r="N145" s="80">
        <v>1</v>
      </c>
      <c r="O145" s="81">
        <f>+Tabulka1233[[#This Row],[Váha 1 ks zboží (vepište číslo v kg, nebo L, podle MJ)]]*Tabulka1233[[#This Row],[Cena za MJ bez DPH ***]]</f>
        <v>0</v>
      </c>
      <c r="P145" s="82">
        <f>+Tabulka1233[[#This Row],[Cena za 1 KS zboží]]*Tabulka1233[[#This Row],[Počet ks v balení]]</f>
        <v>0</v>
      </c>
      <c r="Q145" s="85"/>
      <c r="R145" s="90">
        <v>0</v>
      </c>
      <c r="S145" s="82">
        <f>+Tabulka1233[[#This Row],[Cena celkem ****]]*Tabulka1233[[#This Row],[DPH]]+Tabulka1233[[#This Row],[Cena celkem ****]]</f>
        <v>0</v>
      </c>
      <c r="T145" s="32">
        <v>138426</v>
      </c>
      <c r="U145" s="33" t="s">
        <v>740</v>
      </c>
    </row>
    <row r="146" spans="1:21" ht="30" customHeight="1">
      <c r="A146" s="67">
        <v>142</v>
      </c>
      <c r="B146" s="69" t="s">
        <v>978</v>
      </c>
      <c r="C146" s="3" t="s">
        <v>395</v>
      </c>
      <c r="D146" s="22" t="s">
        <v>232</v>
      </c>
      <c r="E146" s="22" t="s">
        <v>174</v>
      </c>
      <c r="F146" s="15">
        <v>34</v>
      </c>
      <c r="G146" s="15" t="s">
        <v>12</v>
      </c>
      <c r="H146" s="31">
        <v>0</v>
      </c>
      <c r="I146" s="16">
        <f t="shared" si="3"/>
        <v>0</v>
      </c>
      <c r="J146" s="4" t="s">
        <v>52</v>
      </c>
      <c r="K146" s="33"/>
      <c r="L146" s="97">
        <v>1</v>
      </c>
      <c r="M146" s="107" t="s">
        <v>12</v>
      </c>
      <c r="N146" s="80">
        <v>1</v>
      </c>
      <c r="O146" s="81">
        <f>+Tabulka1233[[#This Row],[Váha 1 ks zboží (vepište číslo v kg, nebo L, podle MJ)]]*Tabulka1233[[#This Row],[Cena za MJ bez DPH ***]]</f>
        <v>0</v>
      </c>
      <c r="P146" s="82">
        <f>+Tabulka1233[[#This Row],[Cena za 1 KS zboží]]*Tabulka1233[[#This Row],[Počet ks v balení]]</f>
        <v>0</v>
      </c>
      <c r="Q146" s="85"/>
      <c r="R146" s="90">
        <v>0</v>
      </c>
      <c r="S146" s="82">
        <f>+Tabulka1233[[#This Row],[Cena celkem ****]]*Tabulka1233[[#This Row],[DPH]]+Tabulka1233[[#This Row],[Cena celkem ****]]</f>
        <v>0</v>
      </c>
      <c r="T146" s="32">
        <v>96437</v>
      </c>
      <c r="U146" s="33" t="s">
        <v>741</v>
      </c>
    </row>
    <row r="147" spans="1:21" ht="30" customHeight="1">
      <c r="A147" s="67">
        <v>143</v>
      </c>
      <c r="B147" s="69" t="s">
        <v>979</v>
      </c>
      <c r="C147" s="3" t="s">
        <v>396</v>
      </c>
      <c r="D147" s="22" t="s">
        <v>233</v>
      </c>
      <c r="E147" s="22" t="s">
        <v>173</v>
      </c>
      <c r="F147" s="15">
        <v>34</v>
      </c>
      <c r="G147" s="15" t="s">
        <v>12</v>
      </c>
      <c r="H147" s="41">
        <v>0</v>
      </c>
      <c r="I147" s="16">
        <f t="shared" si="3"/>
        <v>0</v>
      </c>
      <c r="J147" s="4" t="s">
        <v>52</v>
      </c>
      <c r="K147" s="33"/>
      <c r="L147" s="97">
        <v>1</v>
      </c>
      <c r="M147" s="107" t="s">
        <v>12</v>
      </c>
      <c r="N147" s="80">
        <v>1</v>
      </c>
      <c r="O147" s="81">
        <f>+Tabulka1233[[#This Row],[Váha 1 ks zboží (vepište číslo v kg, nebo L, podle MJ)]]*Tabulka1233[[#This Row],[Cena za MJ bez DPH ***]]</f>
        <v>0</v>
      </c>
      <c r="P147" s="82">
        <f>+Tabulka1233[[#This Row],[Cena za 1 KS zboží]]*Tabulka1233[[#This Row],[Počet ks v balení]]</f>
        <v>0</v>
      </c>
      <c r="Q147" s="85"/>
      <c r="R147" s="90">
        <v>0</v>
      </c>
      <c r="S147" s="82">
        <f>+Tabulka1233[[#This Row],[Cena celkem ****]]*Tabulka1233[[#This Row],[DPH]]+Tabulka1233[[#This Row],[Cena celkem ****]]</f>
        <v>0</v>
      </c>
      <c r="T147" s="32">
        <v>91711</v>
      </c>
      <c r="U147" s="33" t="s">
        <v>742</v>
      </c>
    </row>
    <row r="148" spans="1:21" ht="30" customHeight="1">
      <c r="A148" s="66">
        <v>144</v>
      </c>
      <c r="B148" s="68" t="s">
        <v>980</v>
      </c>
      <c r="C148" s="3" t="s">
        <v>397</v>
      </c>
      <c r="D148" s="22" t="s">
        <v>227</v>
      </c>
      <c r="E148" s="22" t="s">
        <v>175</v>
      </c>
      <c r="F148" s="15">
        <v>34</v>
      </c>
      <c r="G148" s="15" t="s">
        <v>12</v>
      </c>
      <c r="H148" s="41">
        <v>0</v>
      </c>
      <c r="I148" s="16">
        <f t="shared" si="3"/>
        <v>0</v>
      </c>
      <c r="J148" s="4" t="s">
        <v>52</v>
      </c>
      <c r="K148" s="33"/>
      <c r="L148" s="97">
        <v>1</v>
      </c>
      <c r="M148" s="107" t="s">
        <v>12</v>
      </c>
      <c r="N148" s="80">
        <v>1</v>
      </c>
      <c r="O148" s="81">
        <f>+Tabulka1233[[#This Row],[Váha 1 ks zboží (vepište číslo v kg, nebo L, podle MJ)]]*Tabulka1233[[#This Row],[Cena za MJ bez DPH ***]]</f>
        <v>0</v>
      </c>
      <c r="P148" s="82">
        <f>+Tabulka1233[[#This Row],[Cena za 1 KS zboží]]*Tabulka1233[[#This Row],[Počet ks v balení]]</f>
        <v>0</v>
      </c>
      <c r="Q148" s="85"/>
      <c r="R148" s="90">
        <v>0</v>
      </c>
      <c r="S148" s="82">
        <f>+Tabulka1233[[#This Row],[Cena celkem ****]]*Tabulka1233[[#This Row],[DPH]]+Tabulka1233[[#This Row],[Cena celkem ****]]</f>
        <v>0</v>
      </c>
      <c r="T148" s="32">
        <v>138423</v>
      </c>
      <c r="U148" s="33" t="s">
        <v>743</v>
      </c>
    </row>
    <row r="149" spans="1:21" ht="30" customHeight="1">
      <c r="A149" s="66">
        <v>145</v>
      </c>
      <c r="B149" s="69" t="s">
        <v>981</v>
      </c>
      <c r="C149" s="3" t="s">
        <v>398</v>
      </c>
      <c r="D149" s="22" t="s">
        <v>228</v>
      </c>
      <c r="E149" s="22" t="s">
        <v>176</v>
      </c>
      <c r="F149" s="15">
        <v>34</v>
      </c>
      <c r="G149" s="15" t="s">
        <v>12</v>
      </c>
      <c r="H149" s="31">
        <v>0</v>
      </c>
      <c r="I149" s="16">
        <f t="shared" si="3"/>
        <v>0</v>
      </c>
      <c r="J149" s="4" t="s">
        <v>52</v>
      </c>
      <c r="K149" s="33"/>
      <c r="L149" s="97">
        <v>1</v>
      </c>
      <c r="M149" s="107" t="s">
        <v>12</v>
      </c>
      <c r="N149" s="80">
        <v>1</v>
      </c>
      <c r="O149" s="81">
        <f>+Tabulka1233[[#This Row],[Váha 1 ks zboží (vepište číslo v kg, nebo L, podle MJ)]]*Tabulka1233[[#This Row],[Cena za MJ bez DPH ***]]</f>
        <v>0</v>
      </c>
      <c r="P149" s="82">
        <f>+Tabulka1233[[#This Row],[Cena za 1 KS zboží]]*Tabulka1233[[#This Row],[Počet ks v balení]]</f>
        <v>0</v>
      </c>
      <c r="Q149" s="85"/>
      <c r="R149" s="90">
        <v>0</v>
      </c>
      <c r="S149" s="82">
        <f>+Tabulka1233[[#This Row],[Cena celkem ****]]*Tabulka1233[[#This Row],[DPH]]+Tabulka1233[[#This Row],[Cena celkem ****]]</f>
        <v>0</v>
      </c>
      <c r="T149" s="32">
        <v>296865</v>
      </c>
      <c r="U149" s="33" t="s">
        <v>744</v>
      </c>
    </row>
    <row r="150" spans="1:21" ht="30" customHeight="1">
      <c r="A150" s="67">
        <v>146</v>
      </c>
      <c r="B150" s="69" t="s">
        <v>981</v>
      </c>
      <c r="C150" s="3" t="s">
        <v>398</v>
      </c>
      <c r="D150" s="22" t="s">
        <v>228</v>
      </c>
      <c r="E150" s="22" t="s">
        <v>171</v>
      </c>
      <c r="F150" s="15">
        <v>34</v>
      </c>
      <c r="G150" s="15" t="s">
        <v>12</v>
      </c>
      <c r="H150" s="41">
        <v>0</v>
      </c>
      <c r="I150" s="16">
        <f t="shared" si="3"/>
        <v>0</v>
      </c>
      <c r="J150" s="4" t="s">
        <v>52</v>
      </c>
      <c r="K150" s="33"/>
      <c r="L150" s="97">
        <v>1</v>
      </c>
      <c r="M150" s="107" t="s">
        <v>12</v>
      </c>
      <c r="N150" s="80">
        <v>1</v>
      </c>
      <c r="O150" s="81">
        <f>+Tabulka1233[[#This Row],[Váha 1 ks zboží (vepište číslo v kg, nebo L, podle MJ)]]*Tabulka1233[[#This Row],[Cena za MJ bez DPH ***]]</f>
        <v>0</v>
      </c>
      <c r="P150" s="82">
        <f>+Tabulka1233[[#This Row],[Cena za 1 KS zboží]]*Tabulka1233[[#This Row],[Počet ks v balení]]</f>
        <v>0</v>
      </c>
      <c r="Q150" s="85"/>
      <c r="R150" s="90">
        <v>0</v>
      </c>
      <c r="S150" s="82">
        <f>+Tabulka1233[[#This Row],[Cena celkem ****]]*Tabulka1233[[#This Row],[DPH]]+Tabulka1233[[#This Row],[Cena celkem ****]]</f>
        <v>0</v>
      </c>
      <c r="T150" s="32">
        <v>296865</v>
      </c>
      <c r="U150" s="33" t="s">
        <v>744</v>
      </c>
    </row>
    <row r="151" spans="1:21" ht="30" customHeight="1">
      <c r="A151" s="67">
        <v>147</v>
      </c>
      <c r="B151" s="69" t="s">
        <v>982</v>
      </c>
      <c r="C151" s="3" t="s">
        <v>399</v>
      </c>
      <c r="D151" s="22" t="s">
        <v>199</v>
      </c>
      <c r="E151" s="22" t="s">
        <v>200</v>
      </c>
      <c r="F151" s="4">
        <v>34</v>
      </c>
      <c r="G151" s="4" t="s">
        <v>12</v>
      </c>
      <c r="H151" s="31">
        <v>0</v>
      </c>
      <c r="I151" s="16">
        <f t="shared" si="3"/>
        <v>0</v>
      </c>
      <c r="J151" s="4" t="s">
        <v>52</v>
      </c>
      <c r="K151" s="33"/>
      <c r="L151" s="97">
        <v>1</v>
      </c>
      <c r="M151" s="32" t="s">
        <v>12</v>
      </c>
      <c r="N151" s="80">
        <v>1</v>
      </c>
      <c r="O151" s="81">
        <f>+Tabulka1233[[#This Row],[Váha 1 ks zboží (vepište číslo v kg, nebo L, podle MJ)]]*Tabulka1233[[#This Row],[Cena za MJ bez DPH ***]]</f>
        <v>0</v>
      </c>
      <c r="P151" s="82">
        <f>+Tabulka1233[[#This Row],[Cena za 1 KS zboží]]*Tabulka1233[[#This Row],[Počet ks v balení]]</f>
        <v>0</v>
      </c>
      <c r="Q151" s="85"/>
      <c r="R151" s="90">
        <v>0</v>
      </c>
      <c r="S151" s="82">
        <f>+Tabulka1233[[#This Row],[Cena celkem ****]]*Tabulka1233[[#This Row],[DPH]]+Tabulka1233[[#This Row],[Cena celkem ****]]</f>
        <v>0</v>
      </c>
      <c r="T151" s="32">
        <v>368369</v>
      </c>
      <c r="U151" s="33" t="s">
        <v>745</v>
      </c>
    </row>
    <row r="152" spans="1:21" ht="30" customHeight="1">
      <c r="A152" s="66">
        <v>148</v>
      </c>
      <c r="B152" s="68" t="s">
        <v>983</v>
      </c>
      <c r="C152" s="3" t="s">
        <v>400</v>
      </c>
      <c r="D152" s="22" t="s">
        <v>225</v>
      </c>
      <c r="E152" s="22" t="s">
        <v>201</v>
      </c>
      <c r="F152" s="4">
        <v>34</v>
      </c>
      <c r="G152" s="4" t="s">
        <v>12</v>
      </c>
      <c r="H152" s="41">
        <v>0</v>
      </c>
      <c r="I152" s="16">
        <f t="shared" si="3"/>
        <v>0</v>
      </c>
      <c r="J152" s="4" t="s">
        <v>52</v>
      </c>
      <c r="K152" s="33"/>
      <c r="L152" s="97">
        <v>1</v>
      </c>
      <c r="M152" s="32" t="s">
        <v>12</v>
      </c>
      <c r="N152" s="80">
        <v>1</v>
      </c>
      <c r="O152" s="81">
        <f>+Tabulka1233[[#This Row],[Váha 1 ks zboží (vepište číslo v kg, nebo L, podle MJ)]]*Tabulka1233[[#This Row],[Cena za MJ bez DPH ***]]</f>
        <v>0</v>
      </c>
      <c r="P152" s="82">
        <f>+Tabulka1233[[#This Row],[Cena za 1 KS zboží]]*Tabulka1233[[#This Row],[Počet ks v balení]]</f>
        <v>0</v>
      </c>
      <c r="Q152" s="85"/>
      <c r="R152" s="90">
        <v>0</v>
      </c>
      <c r="S152" s="82">
        <f>+Tabulka1233[[#This Row],[Cena celkem ****]]*Tabulka1233[[#This Row],[DPH]]+Tabulka1233[[#This Row],[Cena celkem ****]]</f>
        <v>0</v>
      </c>
      <c r="T152" s="32">
        <v>401689</v>
      </c>
      <c r="U152" s="33" t="s">
        <v>746</v>
      </c>
    </row>
    <row r="153" spans="1:21" ht="30" customHeight="1">
      <c r="A153" s="66">
        <v>149</v>
      </c>
      <c r="B153" s="69" t="s">
        <v>984</v>
      </c>
      <c r="C153" s="3" t="s">
        <v>401</v>
      </c>
      <c r="D153" s="22" t="s">
        <v>219</v>
      </c>
      <c r="E153" s="92" t="s">
        <v>220</v>
      </c>
      <c r="F153" s="4">
        <v>7</v>
      </c>
      <c r="G153" s="21" t="s">
        <v>13</v>
      </c>
      <c r="H153" s="31">
        <v>0</v>
      </c>
      <c r="I153" s="6">
        <f t="shared" si="3"/>
        <v>0</v>
      </c>
      <c r="J153" s="4" t="s">
        <v>52</v>
      </c>
      <c r="K153" s="33"/>
      <c r="L153" s="97">
        <v>1</v>
      </c>
      <c r="M153" s="106" t="s">
        <v>13</v>
      </c>
      <c r="N153" s="80">
        <v>1</v>
      </c>
      <c r="O153" s="81">
        <f>+Tabulka1233[[#This Row],[Váha 1 ks zboží (vepište číslo v kg, nebo L, podle MJ)]]*Tabulka1233[[#This Row],[Cena za MJ bez DPH ***]]</f>
        <v>0</v>
      </c>
      <c r="P153" s="82">
        <f>+Tabulka1233[[#This Row],[Cena za 1 KS zboží]]*Tabulka1233[[#This Row],[Počet ks v balení]]</f>
        <v>0</v>
      </c>
      <c r="Q153" s="85"/>
      <c r="R153" s="90">
        <v>0</v>
      </c>
      <c r="S153" s="82">
        <f>+Tabulka1233[[#This Row],[Cena celkem ****]]*Tabulka1233[[#This Row],[DPH]]+Tabulka1233[[#This Row],[Cena celkem ****]]</f>
        <v>0</v>
      </c>
      <c r="T153" s="32">
        <v>244569</v>
      </c>
      <c r="U153" s="33" t="s">
        <v>747</v>
      </c>
    </row>
    <row r="154" spans="1:21" ht="30" customHeight="1">
      <c r="A154" s="67">
        <v>150</v>
      </c>
      <c r="B154" s="69" t="s">
        <v>985</v>
      </c>
      <c r="C154" s="3" t="s">
        <v>402</v>
      </c>
      <c r="D154" s="1" t="s">
        <v>111</v>
      </c>
      <c r="E154" s="13"/>
      <c r="F154" s="4">
        <v>20</v>
      </c>
      <c r="G154" s="4" t="s">
        <v>1</v>
      </c>
      <c r="H154" s="41">
        <v>0</v>
      </c>
      <c r="I154" s="6">
        <f t="shared" si="3"/>
        <v>0</v>
      </c>
      <c r="J154" s="4" t="s">
        <v>52</v>
      </c>
      <c r="K154" s="33"/>
      <c r="L154" s="97">
        <v>1</v>
      </c>
      <c r="M154" s="32" t="s">
        <v>1</v>
      </c>
      <c r="N154" s="80">
        <v>1</v>
      </c>
      <c r="O154" s="81">
        <f>+Tabulka1233[[#This Row],[Váha 1 ks zboží (vepište číslo v kg, nebo L, podle MJ)]]*Tabulka1233[[#This Row],[Cena za MJ bez DPH ***]]</f>
        <v>0</v>
      </c>
      <c r="P154" s="82">
        <f>+Tabulka1233[[#This Row],[Cena za 1 KS zboží]]*Tabulka1233[[#This Row],[Počet ks v balení]]</f>
        <v>0</v>
      </c>
      <c r="Q154" s="85"/>
      <c r="R154" s="90">
        <v>0</v>
      </c>
      <c r="S154" s="82">
        <f>+Tabulka1233[[#This Row],[Cena celkem ****]]*Tabulka1233[[#This Row],[DPH]]+Tabulka1233[[#This Row],[Cena celkem ****]]</f>
        <v>0</v>
      </c>
      <c r="T154" s="32">
        <v>115294</v>
      </c>
      <c r="U154" s="33" t="s">
        <v>748</v>
      </c>
    </row>
    <row r="155" spans="1:21" ht="30" customHeight="1">
      <c r="A155" s="67">
        <v>151</v>
      </c>
      <c r="B155" s="69" t="s">
        <v>987</v>
      </c>
      <c r="C155" s="3" t="s">
        <v>404</v>
      </c>
      <c r="D155" s="1" t="s">
        <v>272</v>
      </c>
      <c r="E155" s="13" t="s">
        <v>37</v>
      </c>
      <c r="F155" s="4">
        <v>14</v>
      </c>
      <c r="G155" s="4" t="s">
        <v>1</v>
      </c>
      <c r="H155" s="31">
        <v>0</v>
      </c>
      <c r="I155" s="6">
        <f t="shared" si="3"/>
        <v>0</v>
      </c>
      <c r="J155" s="4" t="s">
        <v>52</v>
      </c>
      <c r="K155" s="33"/>
      <c r="L155" s="97">
        <v>1</v>
      </c>
      <c r="M155" s="32" t="s">
        <v>1</v>
      </c>
      <c r="N155" s="80">
        <v>1</v>
      </c>
      <c r="O155" s="81">
        <f>+Tabulka1233[[#This Row],[Váha 1 ks zboží (vepište číslo v kg, nebo L, podle MJ)]]*Tabulka1233[[#This Row],[Cena za MJ bez DPH ***]]</f>
        <v>0</v>
      </c>
      <c r="P155" s="82">
        <f>+Tabulka1233[[#This Row],[Cena za 1 KS zboží]]*Tabulka1233[[#This Row],[Počet ks v balení]]</f>
        <v>0</v>
      </c>
      <c r="Q155" s="85"/>
      <c r="R155" s="90">
        <v>0</v>
      </c>
      <c r="S155" s="82">
        <f>+Tabulka1233[[#This Row],[Cena celkem ****]]*Tabulka1233[[#This Row],[DPH]]+Tabulka1233[[#This Row],[Cena celkem ****]]</f>
        <v>0</v>
      </c>
      <c r="T155" s="32">
        <v>372734</v>
      </c>
      <c r="U155" s="33" t="s">
        <v>750</v>
      </c>
    </row>
    <row r="156" spans="1:21" ht="30" customHeight="1">
      <c r="A156" s="66">
        <v>152</v>
      </c>
      <c r="B156" s="68" t="s">
        <v>986</v>
      </c>
      <c r="C156" s="3" t="s">
        <v>403</v>
      </c>
      <c r="D156" s="1" t="s">
        <v>63</v>
      </c>
      <c r="E156" s="13" t="s">
        <v>38</v>
      </c>
      <c r="F156" s="4">
        <v>14</v>
      </c>
      <c r="G156" s="4" t="s">
        <v>1</v>
      </c>
      <c r="H156" s="41">
        <v>0</v>
      </c>
      <c r="I156" s="6">
        <f t="shared" si="3"/>
        <v>0</v>
      </c>
      <c r="J156" s="4" t="s">
        <v>52</v>
      </c>
      <c r="K156" s="33"/>
      <c r="L156" s="97">
        <v>1</v>
      </c>
      <c r="M156" s="32" t="s">
        <v>1</v>
      </c>
      <c r="N156" s="80">
        <v>1</v>
      </c>
      <c r="O156" s="81">
        <f>+Tabulka1233[[#This Row],[Váha 1 ks zboží (vepište číslo v kg, nebo L, podle MJ)]]*Tabulka1233[[#This Row],[Cena za MJ bez DPH ***]]</f>
        <v>0</v>
      </c>
      <c r="P156" s="82">
        <f>+Tabulka1233[[#This Row],[Cena za 1 KS zboží]]*Tabulka1233[[#This Row],[Počet ks v balení]]</f>
        <v>0</v>
      </c>
      <c r="Q156" s="85"/>
      <c r="R156" s="90">
        <v>0</v>
      </c>
      <c r="S156" s="82">
        <f>+Tabulka1233[[#This Row],[Cena celkem ****]]*Tabulka1233[[#This Row],[DPH]]+Tabulka1233[[#This Row],[Cena celkem ****]]</f>
        <v>0</v>
      </c>
      <c r="T156" s="32">
        <v>49567</v>
      </c>
      <c r="U156" s="33" t="s">
        <v>749</v>
      </c>
    </row>
    <row r="157" spans="1:21" ht="30" customHeight="1">
      <c r="A157" s="66">
        <v>153</v>
      </c>
      <c r="B157" s="69" t="s">
        <v>988</v>
      </c>
      <c r="C157" s="3" t="s">
        <v>405</v>
      </c>
      <c r="D157" s="1" t="s">
        <v>202</v>
      </c>
      <c r="E157" s="13" t="s">
        <v>39</v>
      </c>
      <c r="F157" s="4">
        <v>14</v>
      </c>
      <c r="G157" s="4" t="s">
        <v>1</v>
      </c>
      <c r="H157" s="31">
        <v>0</v>
      </c>
      <c r="I157" s="6">
        <f t="shared" si="3"/>
        <v>0</v>
      </c>
      <c r="J157" s="4" t="s">
        <v>52</v>
      </c>
      <c r="K157" s="33"/>
      <c r="L157" s="97">
        <v>1</v>
      </c>
      <c r="M157" s="32" t="s">
        <v>1</v>
      </c>
      <c r="N157" s="80">
        <v>1</v>
      </c>
      <c r="O157" s="81">
        <f>+Tabulka1233[[#This Row],[Váha 1 ks zboží (vepište číslo v kg, nebo L, podle MJ)]]*Tabulka1233[[#This Row],[Cena za MJ bez DPH ***]]</f>
        <v>0</v>
      </c>
      <c r="P157" s="82">
        <f>+Tabulka1233[[#This Row],[Cena za 1 KS zboží]]*Tabulka1233[[#This Row],[Počet ks v balení]]</f>
        <v>0</v>
      </c>
      <c r="Q157" s="85"/>
      <c r="R157" s="90">
        <v>0</v>
      </c>
      <c r="S157" s="82">
        <f>+Tabulka1233[[#This Row],[Cena celkem ****]]*Tabulka1233[[#This Row],[DPH]]+Tabulka1233[[#This Row],[Cena celkem ****]]</f>
        <v>0</v>
      </c>
      <c r="T157" s="32">
        <v>225974</v>
      </c>
      <c r="U157" s="33" t="s">
        <v>751</v>
      </c>
    </row>
    <row r="158" spans="1:21" ht="30" customHeight="1">
      <c r="A158" s="67">
        <v>154</v>
      </c>
      <c r="B158" s="69" t="s">
        <v>990</v>
      </c>
      <c r="C158" s="3" t="s">
        <v>407</v>
      </c>
      <c r="D158" s="1" t="s">
        <v>273</v>
      </c>
      <c r="E158" s="13" t="s">
        <v>40</v>
      </c>
      <c r="F158" s="4">
        <v>14</v>
      </c>
      <c r="G158" s="4" t="s">
        <v>1</v>
      </c>
      <c r="H158" s="41">
        <v>0</v>
      </c>
      <c r="I158" s="6">
        <f t="shared" si="3"/>
        <v>0</v>
      </c>
      <c r="J158" s="4" t="s">
        <v>52</v>
      </c>
      <c r="K158" s="33"/>
      <c r="L158" s="97">
        <v>1</v>
      </c>
      <c r="M158" s="32" t="s">
        <v>1</v>
      </c>
      <c r="N158" s="80">
        <v>1</v>
      </c>
      <c r="O158" s="81">
        <f>+Tabulka1233[[#This Row],[Váha 1 ks zboží (vepište číslo v kg, nebo L, podle MJ)]]*Tabulka1233[[#This Row],[Cena za MJ bez DPH ***]]</f>
        <v>0</v>
      </c>
      <c r="P158" s="82">
        <f>+Tabulka1233[[#This Row],[Cena za 1 KS zboží]]*Tabulka1233[[#This Row],[Počet ks v balení]]</f>
        <v>0</v>
      </c>
      <c r="Q158" s="85"/>
      <c r="R158" s="90">
        <v>0</v>
      </c>
      <c r="S158" s="82">
        <f>+Tabulka1233[[#This Row],[Cena celkem ****]]*Tabulka1233[[#This Row],[DPH]]+Tabulka1233[[#This Row],[Cena celkem ****]]</f>
        <v>0</v>
      </c>
      <c r="T158" s="32">
        <v>290038</v>
      </c>
      <c r="U158" s="33" t="s">
        <v>753</v>
      </c>
    </row>
    <row r="159" spans="1:21" ht="30" customHeight="1">
      <c r="A159" s="67">
        <v>155</v>
      </c>
      <c r="B159" s="68" t="s">
        <v>1094</v>
      </c>
      <c r="C159" s="3" t="s">
        <v>607</v>
      </c>
      <c r="D159" s="1" t="s">
        <v>555</v>
      </c>
      <c r="E159" s="14"/>
      <c r="F159" s="4">
        <v>7</v>
      </c>
      <c r="G159" s="4" t="s">
        <v>1</v>
      </c>
      <c r="H159" s="41">
        <v>0</v>
      </c>
      <c r="I159" s="6">
        <f t="shared" si="3"/>
        <v>0</v>
      </c>
      <c r="J159" s="4" t="s">
        <v>52</v>
      </c>
      <c r="K159" s="33"/>
      <c r="L159" s="97">
        <v>1</v>
      </c>
      <c r="M159" s="32" t="s">
        <v>1</v>
      </c>
      <c r="N159" s="80">
        <v>1</v>
      </c>
      <c r="O159" s="81">
        <f>+Tabulka1233[[#This Row],[Váha 1 ks zboží (vepište číslo v kg, nebo L, podle MJ)]]*Tabulka1233[[#This Row],[Cena za MJ bez DPH ***]]</f>
        <v>0</v>
      </c>
      <c r="P159" s="82">
        <f>+Tabulka1233[[#This Row],[Cena za 1 KS zboží]]*Tabulka1233[[#This Row],[Počet ks v balení]]</f>
        <v>0</v>
      </c>
      <c r="Q159" s="85"/>
      <c r="R159" s="90">
        <v>0</v>
      </c>
      <c r="S159" s="82">
        <f>+Tabulka1233[[#This Row],[Cena celkem ****]]*Tabulka1233[[#This Row],[DPH]]+Tabulka1233[[#This Row],[Cena celkem ****]]</f>
        <v>0</v>
      </c>
      <c r="T159" s="32">
        <v>322439</v>
      </c>
      <c r="U159" s="33" t="s">
        <v>855</v>
      </c>
    </row>
    <row r="160" spans="1:21" ht="30" customHeight="1">
      <c r="A160" s="66">
        <v>156</v>
      </c>
      <c r="B160" s="69" t="s">
        <v>991</v>
      </c>
      <c r="C160" s="8" t="s">
        <v>408</v>
      </c>
      <c r="D160" s="1" t="s">
        <v>203</v>
      </c>
      <c r="E160" s="13" t="s">
        <v>114</v>
      </c>
      <c r="F160" s="9">
        <v>34</v>
      </c>
      <c r="G160" s="9" t="s">
        <v>1</v>
      </c>
      <c r="H160" s="31">
        <v>0</v>
      </c>
      <c r="I160" s="10">
        <f t="shared" si="3"/>
        <v>0</v>
      </c>
      <c r="J160" s="4" t="s">
        <v>52</v>
      </c>
      <c r="K160" s="33"/>
      <c r="L160" s="97">
        <v>1</v>
      </c>
      <c r="M160" s="108" t="s">
        <v>1</v>
      </c>
      <c r="N160" s="80">
        <v>1</v>
      </c>
      <c r="O160" s="81">
        <f>+Tabulka1233[[#This Row],[Váha 1 ks zboží (vepište číslo v kg, nebo L, podle MJ)]]*Tabulka1233[[#This Row],[Cena za MJ bez DPH ***]]</f>
        <v>0</v>
      </c>
      <c r="P160" s="82">
        <f>+Tabulka1233[[#This Row],[Cena za 1 KS zboží]]*Tabulka1233[[#This Row],[Počet ks v balení]]</f>
        <v>0</v>
      </c>
      <c r="Q160" s="85"/>
      <c r="R160" s="90">
        <v>0</v>
      </c>
      <c r="S160" s="82">
        <f>+Tabulka1233[[#This Row],[Cena celkem ****]]*Tabulka1233[[#This Row],[DPH]]+Tabulka1233[[#This Row],[Cena celkem ****]]</f>
        <v>0</v>
      </c>
      <c r="T160" s="32">
        <v>436768</v>
      </c>
      <c r="U160" s="33" t="s">
        <v>754</v>
      </c>
    </row>
    <row r="161" spans="1:21" ht="30" customHeight="1">
      <c r="A161" s="66">
        <v>157</v>
      </c>
      <c r="B161" s="69" t="s">
        <v>992</v>
      </c>
      <c r="C161" s="3" t="s">
        <v>409</v>
      </c>
      <c r="D161" s="1" t="s">
        <v>113</v>
      </c>
      <c r="E161" s="13" t="s">
        <v>112</v>
      </c>
      <c r="F161" s="4">
        <v>34</v>
      </c>
      <c r="G161" s="4" t="s">
        <v>1</v>
      </c>
      <c r="H161" s="41">
        <v>0</v>
      </c>
      <c r="I161" s="6">
        <f t="shared" si="3"/>
        <v>0</v>
      </c>
      <c r="J161" s="4" t="s">
        <v>52</v>
      </c>
      <c r="K161" s="33"/>
      <c r="L161" s="97">
        <v>1</v>
      </c>
      <c r="M161" s="32" t="s">
        <v>1</v>
      </c>
      <c r="N161" s="80">
        <v>1</v>
      </c>
      <c r="O161" s="81">
        <f>+Tabulka1233[[#This Row],[Váha 1 ks zboží (vepište číslo v kg, nebo L, podle MJ)]]*Tabulka1233[[#This Row],[Cena za MJ bez DPH ***]]</f>
        <v>0</v>
      </c>
      <c r="P161" s="82">
        <f>+Tabulka1233[[#This Row],[Cena za 1 KS zboží]]*Tabulka1233[[#This Row],[Počet ks v balení]]</f>
        <v>0</v>
      </c>
      <c r="Q161" s="85"/>
      <c r="R161" s="90">
        <v>0</v>
      </c>
      <c r="S161" s="82">
        <f>+Tabulka1233[[#This Row],[Cena celkem ****]]*Tabulka1233[[#This Row],[DPH]]+Tabulka1233[[#This Row],[Cena celkem ****]]</f>
        <v>0</v>
      </c>
      <c r="T161" s="32">
        <v>179092</v>
      </c>
      <c r="U161" s="33" t="s">
        <v>755</v>
      </c>
    </row>
    <row r="162" spans="1:21" ht="30" customHeight="1">
      <c r="A162" s="67">
        <v>158</v>
      </c>
      <c r="B162" s="68" t="s">
        <v>993</v>
      </c>
      <c r="C162" s="3" t="s">
        <v>410</v>
      </c>
      <c r="D162" s="1" t="s">
        <v>222</v>
      </c>
      <c r="E162" s="94" t="s">
        <v>223</v>
      </c>
      <c r="F162" s="4">
        <v>100</v>
      </c>
      <c r="G162" s="4" t="s">
        <v>13</v>
      </c>
      <c r="H162" s="31">
        <v>0</v>
      </c>
      <c r="I162" s="6">
        <f t="shared" si="3"/>
        <v>0</v>
      </c>
      <c r="J162" s="4" t="s">
        <v>52</v>
      </c>
      <c r="K162" s="33"/>
      <c r="L162" s="97">
        <v>1</v>
      </c>
      <c r="M162" s="32" t="s">
        <v>13</v>
      </c>
      <c r="N162" s="80">
        <v>1</v>
      </c>
      <c r="O162" s="81">
        <f>+Tabulka1233[[#This Row],[Váha 1 ks zboží (vepište číslo v kg, nebo L, podle MJ)]]*Tabulka1233[[#This Row],[Cena za MJ bez DPH ***]]</f>
        <v>0</v>
      </c>
      <c r="P162" s="82">
        <f>+Tabulka1233[[#This Row],[Cena za 1 KS zboží]]*Tabulka1233[[#This Row],[Počet ks v balení]]</f>
        <v>0</v>
      </c>
      <c r="Q162" s="85"/>
      <c r="R162" s="90">
        <v>0</v>
      </c>
      <c r="S162" s="82">
        <f>+Tabulka1233[[#This Row],[Cena celkem ****]]*Tabulka1233[[#This Row],[DPH]]+Tabulka1233[[#This Row],[Cena celkem ****]]</f>
        <v>0</v>
      </c>
      <c r="T162" s="32">
        <v>294967</v>
      </c>
      <c r="U162" s="33" t="s">
        <v>756</v>
      </c>
    </row>
    <row r="163" spans="1:21" ht="30" customHeight="1">
      <c r="A163" s="67">
        <v>159</v>
      </c>
      <c r="B163" s="69" t="s">
        <v>994</v>
      </c>
      <c r="C163" s="8" t="s">
        <v>411</v>
      </c>
      <c r="D163" s="25" t="s">
        <v>116</v>
      </c>
      <c r="E163" s="13" t="s">
        <v>115</v>
      </c>
      <c r="F163" s="9">
        <v>67</v>
      </c>
      <c r="G163" s="9" t="s">
        <v>1</v>
      </c>
      <c r="H163" s="41">
        <v>0</v>
      </c>
      <c r="I163" s="10">
        <f t="shared" si="3"/>
        <v>0</v>
      </c>
      <c r="J163" s="4" t="s">
        <v>52</v>
      </c>
      <c r="K163" s="33"/>
      <c r="L163" s="97">
        <v>1</v>
      </c>
      <c r="M163" s="108" t="s">
        <v>1</v>
      </c>
      <c r="N163" s="80">
        <v>1</v>
      </c>
      <c r="O163" s="81">
        <f>+Tabulka1233[[#This Row],[Váha 1 ks zboží (vepište číslo v kg, nebo L, podle MJ)]]*Tabulka1233[[#This Row],[Cena za MJ bez DPH ***]]</f>
        <v>0</v>
      </c>
      <c r="P163" s="82">
        <f>+Tabulka1233[[#This Row],[Cena za 1 KS zboží]]*Tabulka1233[[#This Row],[Počet ks v balení]]</f>
        <v>0</v>
      </c>
      <c r="Q163" s="85"/>
      <c r="R163" s="90">
        <v>0</v>
      </c>
      <c r="S163" s="82">
        <f>+Tabulka1233[[#This Row],[Cena celkem ****]]*Tabulka1233[[#This Row],[DPH]]+Tabulka1233[[#This Row],[Cena celkem ****]]</f>
        <v>0</v>
      </c>
      <c r="T163" s="32">
        <v>427681</v>
      </c>
      <c r="U163" s="33" t="s">
        <v>757</v>
      </c>
    </row>
    <row r="164" spans="1:21" ht="30" customHeight="1">
      <c r="A164" s="66">
        <v>160</v>
      </c>
      <c r="B164" s="69" t="s">
        <v>995</v>
      </c>
      <c r="C164" s="3" t="s">
        <v>412</v>
      </c>
      <c r="D164" s="1" t="s">
        <v>274</v>
      </c>
      <c r="E164" s="13" t="s">
        <v>76</v>
      </c>
      <c r="F164" s="4">
        <v>67</v>
      </c>
      <c r="G164" s="4" t="s">
        <v>12</v>
      </c>
      <c r="H164" s="31">
        <v>0</v>
      </c>
      <c r="I164" s="6">
        <f t="shared" si="3"/>
        <v>0</v>
      </c>
      <c r="J164" s="4" t="s">
        <v>52</v>
      </c>
      <c r="K164" s="33"/>
      <c r="L164" s="97">
        <v>1</v>
      </c>
      <c r="M164" s="32" t="s">
        <v>12</v>
      </c>
      <c r="N164" s="80">
        <v>1</v>
      </c>
      <c r="O164" s="81">
        <f>+Tabulka1233[[#This Row],[Váha 1 ks zboží (vepište číslo v kg, nebo L, podle MJ)]]*Tabulka1233[[#This Row],[Cena za MJ bez DPH ***]]</f>
        <v>0</v>
      </c>
      <c r="P164" s="82">
        <f>+Tabulka1233[[#This Row],[Cena za 1 KS zboží]]*Tabulka1233[[#This Row],[Počet ks v balení]]</f>
        <v>0</v>
      </c>
      <c r="Q164" s="85"/>
      <c r="R164" s="90">
        <v>0</v>
      </c>
      <c r="S164" s="82">
        <f>+Tabulka1233[[#This Row],[Cena celkem ****]]*Tabulka1233[[#This Row],[DPH]]+Tabulka1233[[#This Row],[Cena celkem ****]]</f>
        <v>0</v>
      </c>
      <c r="T164" s="32">
        <v>447319</v>
      </c>
      <c r="U164" s="33" t="s">
        <v>758</v>
      </c>
    </row>
    <row r="165" spans="1:21" ht="30" customHeight="1">
      <c r="A165" s="66">
        <v>161</v>
      </c>
      <c r="B165" s="69" t="s">
        <v>996</v>
      </c>
      <c r="C165" s="3" t="s">
        <v>413</v>
      </c>
      <c r="D165" s="1" t="s">
        <v>75</v>
      </c>
      <c r="E165" s="13" t="s">
        <v>76</v>
      </c>
      <c r="F165" s="4">
        <v>67</v>
      </c>
      <c r="G165" s="4" t="s">
        <v>12</v>
      </c>
      <c r="H165" s="41">
        <v>0</v>
      </c>
      <c r="I165" s="6">
        <f t="shared" si="3"/>
        <v>0</v>
      </c>
      <c r="J165" s="4" t="s">
        <v>52</v>
      </c>
      <c r="K165" s="33"/>
      <c r="L165" s="97">
        <v>1</v>
      </c>
      <c r="M165" s="32" t="s">
        <v>12</v>
      </c>
      <c r="N165" s="80">
        <v>1</v>
      </c>
      <c r="O165" s="81">
        <f>+Tabulka1233[[#This Row],[Váha 1 ks zboží (vepište číslo v kg, nebo L, podle MJ)]]*Tabulka1233[[#This Row],[Cena za MJ bez DPH ***]]</f>
        <v>0</v>
      </c>
      <c r="P165" s="82">
        <f>+Tabulka1233[[#This Row],[Cena za 1 KS zboží]]*Tabulka1233[[#This Row],[Počet ks v balení]]</f>
        <v>0</v>
      </c>
      <c r="Q165" s="85"/>
      <c r="R165" s="90">
        <v>0</v>
      </c>
      <c r="S165" s="82">
        <f>+Tabulka1233[[#This Row],[Cena celkem ****]]*Tabulka1233[[#This Row],[DPH]]+Tabulka1233[[#This Row],[Cena celkem ****]]</f>
        <v>0</v>
      </c>
      <c r="T165" s="32">
        <v>236651</v>
      </c>
      <c r="U165" s="33" t="s">
        <v>759</v>
      </c>
    </row>
    <row r="166" spans="1:21" ht="30" customHeight="1">
      <c r="A166" s="67">
        <v>162</v>
      </c>
      <c r="B166" s="68" t="s">
        <v>997</v>
      </c>
      <c r="C166" s="3" t="s">
        <v>414</v>
      </c>
      <c r="D166" s="1" t="s">
        <v>275</v>
      </c>
      <c r="E166" s="13" t="s">
        <v>76</v>
      </c>
      <c r="F166" s="4">
        <v>40</v>
      </c>
      <c r="G166" s="4" t="s">
        <v>12</v>
      </c>
      <c r="H166" s="31">
        <v>0</v>
      </c>
      <c r="I166" s="6">
        <f t="shared" si="3"/>
        <v>0</v>
      </c>
      <c r="J166" s="4" t="s">
        <v>52</v>
      </c>
      <c r="K166" s="33"/>
      <c r="L166" s="97">
        <v>1</v>
      </c>
      <c r="M166" s="32" t="s">
        <v>12</v>
      </c>
      <c r="N166" s="80">
        <v>1</v>
      </c>
      <c r="O166" s="81">
        <f>+Tabulka1233[[#This Row],[Váha 1 ks zboží (vepište číslo v kg, nebo L, podle MJ)]]*Tabulka1233[[#This Row],[Cena za MJ bez DPH ***]]</f>
        <v>0</v>
      </c>
      <c r="P166" s="82">
        <f>+Tabulka1233[[#This Row],[Cena za 1 KS zboží]]*Tabulka1233[[#This Row],[Počet ks v balení]]</f>
        <v>0</v>
      </c>
      <c r="Q166" s="85"/>
      <c r="R166" s="90">
        <v>0</v>
      </c>
      <c r="S166" s="82">
        <f>+Tabulka1233[[#This Row],[Cena celkem ****]]*Tabulka1233[[#This Row],[DPH]]+Tabulka1233[[#This Row],[Cena celkem ****]]</f>
        <v>0</v>
      </c>
      <c r="T166" s="32">
        <v>383057</v>
      </c>
      <c r="U166" s="33" t="s">
        <v>760</v>
      </c>
    </row>
    <row r="167" spans="1:21" ht="30" customHeight="1">
      <c r="A167" s="67">
        <v>163</v>
      </c>
      <c r="B167" s="69" t="s">
        <v>1063</v>
      </c>
      <c r="C167" s="3" t="s">
        <v>577</v>
      </c>
      <c r="D167" s="1" t="s">
        <v>518</v>
      </c>
      <c r="E167" s="14"/>
      <c r="F167" s="4">
        <v>7</v>
      </c>
      <c r="G167" s="4" t="s">
        <v>12</v>
      </c>
      <c r="H167" s="41">
        <v>0</v>
      </c>
      <c r="I167" s="6">
        <f t="shared" si="3"/>
        <v>0</v>
      </c>
      <c r="J167" s="4" t="s">
        <v>52</v>
      </c>
      <c r="K167" s="33"/>
      <c r="L167" s="97">
        <v>1</v>
      </c>
      <c r="M167" s="32" t="s">
        <v>12</v>
      </c>
      <c r="N167" s="80">
        <v>1</v>
      </c>
      <c r="O167" s="81">
        <f>+Tabulka1233[[#This Row],[Váha 1 ks zboží (vepište číslo v kg, nebo L, podle MJ)]]*Tabulka1233[[#This Row],[Cena za MJ bez DPH ***]]</f>
        <v>0</v>
      </c>
      <c r="P167" s="82">
        <f>+Tabulka1233[[#This Row],[Cena za 1 KS zboží]]*Tabulka1233[[#This Row],[Počet ks v balení]]</f>
        <v>0</v>
      </c>
      <c r="Q167" s="85"/>
      <c r="R167" s="90">
        <v>0</v>
      </c>
      <c r="S167" s="82">
        <f>+Tabulka1233[[#This Row],[Cena celkem ****]]*Tabulka1233[[#This Row],[DPH]]+Tabulka1233[[#This Row],[Cena celkem ****]]</f>
        <v>0</v>
      </c>
      <c r="T167" s="32">
        <v>183800</v>
      </c>
      <c r="U167" s="33" t="s">
        <v>824</v>
      </c>
    </row>
    <row r="168" spans="1:21" ht="30" customHeight="1">
      <c r="A168" s="66">
        <v>164</v>
      </c>
      <c r="B168" s="69" t="s">
        <v>998</v>
      </c>
      <c r="C168" s="3" t="s">
        <v>415</v>
      </c>
      <c r="D168" s="1" t="s">
        <v>276</v>
      </c>
      <c r="E168" s="13" t="s">
        <v>204</v>
      </c>
      <c r="F168" s="4">
        <v>67</v>
      </c>
      <c r="G168" s="4" t="s">
        <v>1</v>
      </c>
      <c r="H168" s="31">
        <v>0</v>
      </c>
      <c r="I168" s="6">
        <f t="shared" si="3"/>
        <v>0</v>
      </c>
      <c r="J168" s="4" t="s">
        <v>52</v>
      </c>
      <c r="K168" s="33"/>
      <c r="L168" s="97">
        <v>1</v>
      </c>
      <c r="M168" s="32" t="s">
        <v>1</v>
      </c>
      <c r="N168" s="80">
        <v>1</v>
      </c>
      <c r="O168" s="81">
        <f>+Tabulka1233[[#This Row],[Váha 1 ks zboží (vepište číslo v kg, nebo L, podle MJ)]]*Tabulka1233[[#This Row],[Cena za MJ bez DPH ***]]</f>
        <v>0</v>
      </c>
      <c r="P168" s="82">
        <f>+Tabulka1233[[#This Row],[Cena za 1 KS zboží]]*Tabulka1233[[#This Row],[Počet ks v balení]]</f>
        <v>0</v>
      </c>
      <c r="Q168" s="85"/>
      <c r="R168" s="90">
        <v>0</v>
      </c>
      <c r="S168" s="82">
        <f>+Tabulka1233[[#This Row],[Cena celkem ****]]*Tabulka1233[[#This Row],[DPH]]+Tabulka1233[[#This Row],[Cena celkem ****]]</f>
        <v>0</v>
      </c>
      <c r="T168" s="32">
        <v>298755</v>
      </c>
      <c r="U168" s="33" t="s">
        <v>761</v>
      </c>
    </row>
    <row r="169" spans="1:21" ht="30" customHeight="1">
      <c r="A169" s="66">
        <v>165</v>
      </c>
      <c r="B169" s="69" t="s">
        <v>999</v>
      </c>
      <c r="C169" s="3" t="s">
        <v>416</v>
      </c>
      <c r="D169" s="1" t="s">
        <v>277</v>
      </c>
      <c r="E169" s="13" t="s">
        <v>41</v>
      </c>
      <c r="F169" s="4">
        <v>67</v>
      </c>
      <c r="G169" s="4" t="s">
        <v>1</v>
      </c>
      <c r="H169" s="41">
        <v>0</v>
      </c>
      <c r="I169" s="6">
        <f t="shared" si="3"/>
        <v>0</v>
      </c>
      <c r="J169" s="4" t="s">
        <v>52</v>
      </c>
      <c r="K169" s="33"/>
      <c r="L169" s="97">
        <v>1</v>
      </c>
      <c r="M169" s="32" t="s">
        <v>1</v>
      </c>
      <c r="N169" s="80">
        <v>1</v>
      </c>
      <c r="O169" s="81">
        <f>+Tabulka1233[[#This Row],[Váha 1 ks zboží (vepište číslo v kg, nebo L, podle MJ)]]*Tabulka1233[[#This Row],[Cena za MJ bez DPH ***]]</f>
        <v>0</v>
      </c>
      <c r="P169" s="82">
        <f>+Tabulka1233[[#This Row],[Cena za 1 KS zboží]]*Tabulka1233[[#This Row],[Počet ks v balení]]</f>
        <v>0</v>
      </c>
      <c r="Q169" s="85"/>
      <c r="R169" s="90">
        <v>0</v>
      </c>
      <c r="S169" s="82">
        <f>+Tabulka1233[[#This Row],[Cena celkem ****]]*Tabulka1233[[#This Row],[DPH]]+Tabulka1233[[#This Row],[Cena celkem ****]]</f>
        <v>0</v>
      </c>
      <c r="T169" s="32">
        <v>263799</v>
      </c>
      <c r="U169" s="33" t="s">
        <v>762</v>
      </c>
    </row>
    <row r="170" spans="1:21" ht="30" customHeight="1">
      <c r="A170" s="67">
        <v>166</v>
      </c>
      <c r="B170" s="68" t="s">
        <v>1000</v>
      </c>
      <c r="C170" s="5" t="s">
        <v>417</v>
      </c>
      <c r="D170" s="1" t="s">
        <v>494</v>
      </c>
      <c r="E170" s="13" t="s">
        <v>117</v>
      </c>
      <c r="F170" s="4">
        <v>7</v>
      </c>
      <c r="G170" s="4" t="s">
        <v>1</v>
      </c>
      <c r="H170" s="41">
        <v>0</v>
      </c>
      <c r="I170" s="6">
        <f t="shared" si="3"/>
        <v>0</v>
      </c>
      <c r="J170" s="4" t="s">
        <v>52</v>
      </c>
      <c r="K170" s="33"/>
      <c r="L170" s="97">
        <v>1</v>
      </c>
      <c r="M170" s="32" t="s">
        <v>1</v>
      </c>
      <c r="N170" s="80">
        <v>1</v>
      </c>
      <c r="O170" s="81">
        <f>+Tabulka1233[[#This Row],[Váha 1 ks zboží (vepište číslo v kg, nebo L, podle MJ)]]*Tabulka1233[[#This Row],[Cena za MJ bez DPH ***]]</f>
        <v>0</v>
      </c>
      <c r="P170" s="82">
        <f>+Tabulka1233[[#This Row],[Cena za 1 KS zboží]]*Tabulka1233[[#This Row],[Počet ks v balení]]</f>
        <v>0</v>
      </c>
      <c r="Q170" s="85"/>
      <c r="R170" s="90">
        <v>0</v>
      </c>
      <c r="S170" s="82">
        <f>+Tabulka1233[[#This Row],[Cena celkem ****]]*Tabulka1233[[#This Row],[DPH]]+Tabulka1233[[#This Row],[Cena celkem ****]]</f>
        <v>0</v>
      </c>
      <c r="T170" s="32">
        <v>446529</v>
      </c>
      <c r="U170" s="33" t="s">
        <v>763</v>
      </c>
    </row>
    <row r="171" spans="1:21" ht="30" customHeight="1">
      <c r="A171" s="67">
        <v>167</v>
      </c>
      <c r="B171" s="69" t="s">
        <v>1001</v>
      </c>
      <c r="C171" s="3" t="s">
        <v>418</v>
      </c>
      <c r="D171" s="1" t="s">
        <v>495</v>
      </c>
      <c r="E171" s="13" t="s">
        <v>205</v>
      </c>
      <c r="F171" s="4">
        <v>7</v>
      </c>
      <c r="G171" s="4" t="s">
        <v>1</v>
      </c>
      <c r="H171" s="31">
        <v>0</v>
      </c>
      <c r="I171" s="6">
        <f t="shared" si="3"/>
        <v>0</v>
      </c>
      <c r="J171" s="4" t="s">
        <v>52</v>
      </c>
      <c r="K171" s="33"/>
      <c r="L171" s="97">
        <v>1</v>
      </c>
      <c r="M171" s="32" t="s">
        <v>1</v>
      </c>
      <c r="N171" s="80">
        <v>1</v>
      </c>
      <c r="O171" s="81">
        <f>+Tabulka1233[[#This Row],[Váha 1 ks zboží (vepište číslo v kg, nebo L, podle MJ)]]*Tabulka1233[[#This Row],[Cena za MJ bez DPH ***]]</f>
        <v>0</v>
      </c>
      <c r="P171" s="82">
        <f>+Tabulka1233[[#This Row],[Cena za 1 KS zboží]]*Tabulka1233[[#This Row],[Počet ks v balení]]</f>
        <v>0</v>
      </c>
      <c r="Q171" s="85"/>
      <c r="R171" s="90">
        <v>0</v>
      </c>
      <c r="S171" s="82">
        <f>+Tabulka1233[[#This Row],[Cena celkem ****]]*Tabulka1233[[#This Row],[DPH]]+Tabulka1233[[#This Row],[Cena celkem ****]]</f>
        <v>0</v>
      </c>
      <c r="T171" s="32">
        <v>442976</v>
      </c>
      <c r="U171" s="33" t="s">
        <v>764</v>
      </c>
    </row>
    <row r="172" spans="1:21" ht="30" customHeight="1">
      <c r="A172" s="66">
        <v>168</v>
      </c>
      <c r="B172" s="69" t="s">
        <v>1002</v>
      </c>
      <c r="C172" s="3" t="s">
        <v>419</v>
      </c>
      <c r="D172" s="1" t="s">
        <v>139</v>
      </c>
      <c r="E172" s="13" t="s">
        <v>206</v>
      </c>
      <c r="F172" s="4">
        <v>7</v>
      </c>
      <c r="G172" s="4" t="s">
        <v>1</v>
      </c>
      <c r="H172" s="41">
        <v>0</v>
      </c>
      <c r="I172" s="6">
        <f t="shared" si="3"/>
        <v>0</v>
      </c>
      <c r="J172" s="4" t="s">
        <v>52</v>
      </c>
      <c r="K172" s="33"/>
      <c r="L172" s="97">
        <v>1</v>
      </c>
      <c r="M172" s="32" t="s">
        <v>1</v>
      </c>
      <c r="N172" s="80">
        <v>1</v>
      </c>
      <c r="O172" s="81">
        <f>+Tabulka1233[[#This Row],[Váha 1 ks zboží (vepište číslo v kg, nebo L, podle MJ)]]*Tabulka1233[[#This Row],[Cena za MJ bez DPH ***]]</f>
        <v>0</v>
      </c>
      <c r="P172" s="82">
        <f>+Tabulka1233[[#This Row],[Cena za 1 KS zboží]]*Tabulka1233[[#This Row],[Počet ks v balení]]</f>
        <v>0</v>
      </c>
      <c r="Q172" s="85"/>
      <c r="R172" s="90">
        <v>0</v>
      </c>
      <c r="S172" s="82">
        <f>+Tabulka1233[[#This Row],[Cena celkem ****]]*Tabulka1233[[#This Row],[DPH]]+Tabulka1233[[#This Row],[Cena celkem ****]]</f>
        <v>0</v>
      </c>
      <c r="T172" s="32">
        <v>442991</v>
      </c>
      <c r="U172" s="33" t="s">
        <v>765</v>
      </c>
    </row>
    <row r="173" spans="1:21" ht="30" customHeight="1">
      <c r="A173" s="66">
        <v>169</v>
      </c>
      <c r="B173" s="69" t="s">
        <v>1003</v>
      </c>
      <c r="C173" s="3" t="s">
        <v>420</v>
      </c>
      <c r="D173" s="1" t="s">
        <v>64</v>
      </c>
      <c r="E173" s="13" t="s">
        <v>206</v>
      </c>
      <c r="F173" s="4">
        <v>7</v>
      </c>
      <c r="G173" s="4" t="s">
        <v>1</v>
      </c>
      <c r="H173" s="31">
        <v>0</v>
      </c>
      <c r="I173" s="6">
        <f t="shared" si="3"/>
        <v>0</v>
      </c>
      <c r="J173" s="4" t="s">
        <v>52</v>
      </c>
      <c r="K173" s="33"/>
      <c r="L173" s="97">
        <v>1</v>
      </c>
      <c r="M173" s="32" t="s">
        <v>1</v>
      </c>
      <c r="N173" s="80">
        <v>1</v>
      </c>
      <c r="O173" s="81">
        <f>+Tabulka1233[[#This Row],[Váha 1 ks zboží (vepište číslo v kg, nebo L, podle MJ)]]*Tabulka1233[[#This Row],[Cena za MJ bez DPH ***]]</f>
        <v>0</v>
      </c>
      <c r="P173" s="82">
        <f>+Tabulka1233[[#This Row],[Cena za 1 KS zboží]]*Tabulka1233[[#This Row],[Počet ks v balení]]</f>
        <v>0</v>
      </c>
      <c r="Q173" s="85"/>
      <c r="R173" s="90">
        <v>0</v>
      </c>
      <c r="S173" s="82">
        <f>+Tabulka1233[[#This Row],[Cena celkem ****]]*Tabulka1233[[#This Row],[DPH]]+Tabulka1233[[#This Row],[Cena celkem ****]]</f>
        <v>0</v>
      </c>
      <c r="T173" s="32">
        <v>442990</v>
      </c>
      <c r="U173" s="33" t="s">
        <v>766</v>
      </c>
    </row>
    <row r="174" spans="1:21" ht="30" customHeight="1">
      <c r="A174" s="67">
        <v>170</v>
      </c>
      <c r="B174" s="68" t="s">
        <v>1004</v>
      </c>
      <c r="C174" s="3" t="s">
        <v>421</v>
      </c>
      <c r="D174" s="1" t="s">
        <v>278</v>
      </c>
      <c r="E174" s="13" t="s">
        <v>205</v>
      </c>
      <c r="F174" s="4">
        <v>7</v>
      </c>
      <c r="G174" s="4" t="s">
        <v>1</v>
      </c>
      <c r="H174" s="41">
        <v>0</v>
      </c>
      <c r="I174" s="6">
        <f t="shared" si="3"/>
        <v>0</v>
      </c>
      <c r="J174" s="4" t="s">
        <v>52</v>
      </c>
      <c r="K174" s="33"/>
      <c r="L174" s="97">
        <v>1</v>
      </c>
      <c r="M174" s="32" t="s">
        <v>1</v>
      </c>
      <c r="N174" s="80">
        <v>1</v>
      </c>
      <c r="O174" s="81">
        <f>+Tabulka1233[[#This Row],[Váha 1 ks zboží (vepište číslo v kg, nebo L, podle MJ)]]*Tabulka1233[[#This Row],[Cena za MJ bez DPH ***]]</f>
        <v>0</v>
      </c>
      <c r="P174" s="82">
        <f>+Tabulka1233[[#This Row],[Cena za 1 KS zboží]]*Tabulka1233[[#This Row],[Počet ks v balení]]</f>
        <v>0</v>
      </c>
      <c r="Q174" s="85"/>
      <c r="R174" s="90">
        <v>0</v>
      </c>
      <c r="S174" s="82">
        <f>+Tabulka1233[[#This Row],[Cena celkem ****]]*Tabulka1233[[#This Row],[DPH]]+Tabulka1233[[#This Row],[Cena celkem ****]]</f>
        <v>0</v>
      </c>
      <c r="T174" s="32">
        <v>442973</v>
      </c>
      <c r="U174" s="33" t="s">
        <v>767</v>
      </c>
    </row>
    <row r="175" spans="1:21" ht="30" customHeight="1">
      <c r="A175" s="67">
        <v>171</v>
      </c>
      <c r="B175" s="69" t="s">
        <v>1005</v>
      </c>
      <c r="C175" s="3" t="s">
        <v>422</v>
      </c>
      <c r="D175" s="22" t="s">
        <v>214</v>
      </c>
      <c r="E175" s="22" t="s">
        <v>44</v>
      </c>
      <c r="F175" s="4">
        <v>7</v>
      </c>
      <c r="G175" s="4" t="s">
        <v>1</v>
      </c>
      <c r="H175" s="31">
        <v>0</v>
      </c>
      <c r="I175" s="16">
        <f t="shared" si="3"/>
        <v>0</v>
      </c>
      <c r="J175" s="4" t="s">
        <v>52</v>
      </c>
      <c r="K175" s="33"/>
      <c r="L175" s="97">
        <v>1</v>
      </c>
      <c r="M175" s="32" t="s">
        <v>1</v>
      </c>
      <c r="N175" s="80">
        <v>1</v>
      </c>
      <c r="O175" s="81">
        <f>+Tabulka1233[[#This Row],[Váha 1 ks zboží (vepište číslo v kg, nebo L, podle MJ)]]*Tabulka1233[[#This Row],[Cena za MJ bez DPH ***]]</f>
        <v>0</v>
      </c>
      <c r="P175" s="82">
        <f>+Tabulka1233[[#This Row],[Cena za 1 KS zboží]]*Tabulka1233[[#This Row],[Počet ks v balení]]</f>
        <v>0</v>
      </c>
      <c r="Q175" s="85"/>
      <c r="R175" s="90">
        <v>0</v>
      </c>
      <c r="S175" s="82">
        <f>+Tabulka1233[[#This Row],[Cena celkem ****]]*Tabulka1233[[#This Row],[DPH]]+Tabulka1233[[#This Row],[Cena celkem ****]]</f>
        <v>0</v>
      </c>
      <c r="T175" s="32">
        <v>310183</v>
      </c>
      <c r="U175" s="33" t="s">
        <v>768</v>
      </c>
    </row>
    <row r="176" spans="1:21" ht="30" customHeight="1">
      <c r="A176" s="66">
        <v>172</v>
      </c>
      <c r="B176" s="69" t="s">
        <v>1006</v>
      </c>
      <c r="C176" s="3" t="s">
        <v>423</v>
      </c>
      <c r="D176" s="1" t="s">
        <v>133</v>
      </c>
      <c r="E176" s="13" t="s">
        <v>134</v>
      </c>
      <c r="F176" s="4">
        <v>134</v>
      </c>
      <c r="G176" s="4" t="s">
        <v>1</v>
      </c>
      <c r="H176" s="41">
        <v>0</v>
      </c>
      <c r="I176" s="6">
        <f t="shared" si="3"/>
        <v>0</v>
      </c>
      <c r="J176" s="4" t="s">
        <v>52</v>
      </c>
      <c r="K176" s="33"/>
      <c r="L176" s="97">
        <v>1</v>
      </c>
      <c r="M176" s="32" t="s">
        <v>1</v>
      </c>
      <c r="N176" s="80">
        <v>1</v>
      </c>
      <c r="O176" s="81">
        <f>+Tabulka1233[[#This Row],[Váha 1 ks zboží (vepište číslo v kg, nebo L, podle MJ)]]*Tabulka1233[[#This Row],[Cena za MJ bez DPH ***]]</f>
        <v>0</v>
      </c>
      <c r="P176" s="82">
        <f>+Tabulka1233[[#This Row],[Cena za 1 KS zboží]]*Tabulka1233[[#This Row],[Počet ks v balení]]</f>
        <v>0</v>
      </c>
      <c r="Q176" s="85"/>
      <c r="R176" s="90">
        <v>0</v>
      </c>
      <c r="S176" s="82">
        <f>+Tabulka1233[[#This Row],[Cena celkem ****]]*Tabulka1233[[#This Row],[DPH]]+Tabulka1233[[#This Row],[Cena celkem ****]]</f>
        <v>0</v>
      </c>
      <c r="T176" s="32">
        <v>401049</v>
      </c>
      <c r="U176" s="33" t="s">
        <v>769</v>
      </c>
    </row>
    <row r="177" spans="1:21" ht="30" customHeight="1">
      <c r="A177" s="66">
        <v>173</v>
      </c>
      <c r="B177" s="69" t="s">
        <v>1007</v>
      </c>
      <c r="C177" s="3" t="s">
        <v>424</v>
      </c>
      <c r="D177" s="1" t="s">
        <v>131</v>
      </c>
      <c r="E177" s="13" t="s">
        <v>132</v>
      </c>
      <c r="F177" s="4">
        <v>100</v>
      </c>
      <c r="G177" s="4" t="s">
        <v>1</v>
      </c>
      <c r="H177" s="31">
        <v>0</v>
      </c>
      <c r="I177" s="6">
        <f t="shared" si="3"/>
        <v>0</v>
      </c>
      <c r="J177" s="4" t="s">
        <v>52</v>
      </c>
      <c r="K177" s="33"/>
      <c r="L177" s="97">
        <v>1</v>
      </c>
      <c r="M177" s="32" t="s">
        <v>1</v>
      </c>
      <c r="N177" s="80">
        <v>1</v>
      </c>
      <c r="O177" s="81">
        <f>+Tabulka1233[[#This Row],[Váha 1 ks zboží (vepište číslo v kg, nebo L, podle MJ)]]*Tabulka1233[[#This Row],[Cena za MJ bez DPH ***]]</f>
        <v>0</v>
      </c>
      <c r="P177" s="82">
        <f>+Tabulka1233[[#This Row],[Cena za 1 KS zboží]]*Tabulka1233[[#This Row],[Počet ks v balení]]</f>
        <v>0</v>
      </c>
      <c r="Q177" s="85"/>
      <c r="R177" s="90">
        <v>0</v>
      </c>
      <c r="S177" s="82">
        <f>+Tabulka1233[[#This Row],[Cena celkem ****]]*Tabulka1233[[#This Row],[DPH]]+Tabulka1233[[#This Row],[Cena celkem ****]]</f>
        <v>0</v>
      </c>
      <c r="T177" s="32">
        <v>217457</v>
      </c>
      <c r="U177" s="33" t="s">
        <v>770</v>
      </c>
    </row>
    <row r="178" spans="1:21" ht="30" customHeight="1">
      <c r="A178" s="67">
        <v>174</v>
      </c>
      <c r="B178" s="69" t="s">
        <v>1008</v>
      </c>
      <c r="C178" s="3" t="s">
        <v>425</v>
      </c>
      <c r="D178" s="1" t="s">
        <v>207</v>
      </c>
      <c r="E178" s="13" t="s">
        <v>208</v>
      </c>
      <c r="F178" s="4">
        <v>14</v>
      </c>
      <c r="G178" s="4" t="s">
        <v>1</v>
      </c>
      <c r="H178" s="41">
        <v>0</v>
      </c>
      <c r="I178" s="6">
        <f t="shared" si="3"/>
        <v>0</v>
      </c>
      <c r="J178" s="4" t="s">
        <v>52</v>
      </c>
      <c r="K178" s="33"/>
      <c r="L178" s="97">
        <v>1</v>
      </c>
      <c r="M178" s="32" t="s">
        <v>1</v>
      </c>
      <c r="N178" s="80">
        <v>1</v>
      </c>
      <c r="O178" s="81">
        <f>+Tabulka1233[[#This Row],[Váha 1 ks zboží (vepište číslo v kg, nebo L, podle MJ)]]*Tabulka1233[[#This Row],[Cena za MJ bez DPH ***]]</f>
        <v>0</v>
      </c>
      <c r="P178" s="82">
        <f>+Tabulka1233[[#This Row],[Cena za 1 KS zboží]]*Tabulka1233[[#This Row],[Počet ks v balení]]</f>
        <v>0</v>
      </c>
      <c r="Q178" s="85"/>
      <c r="R178" s="90">
        <v>0</v>
      </c>
      <c r="S178" s="82">
        <f>+Tabulka1233[[#This Row],[Cena celkem ****]]*Tabulka1233[[#This Row],[DPH]]+Tabulka1233[[#This Row],[Cena celkem ****]]</f>
        <v>0</v>
      </c>
      <c r="T178" s="32">
        <v>234727</v>
      </c>
      <c r="U178" s="33" t="s">
        <v>771</v>
      </c>
    </row>
    <row r="179" spans="1:21" ht="30" customHeight="1">
      <c r="A179" s="67">
        <v>175</v>
      </c>
      <c r="B179" s="69" t="s">
        <v>1081</v>
      </c>
      <c r="C179" s="3" t="s">
        <v>594</v>
      </c>
      <c r="D179" s="1" t="s">
        <v>624</v>
      </c>
      <c r="E179" s="14" t="s">
        <v>623</v>
      </c>
      <c r="F179" s="4">
        <v>14</v>
      </c>
      <c r="G179" s="4" t="s">
        <v>12</v>
      </c>
      <c r="H179" s="31">
        <v>0</v>
      </c>
      <c r="I179" s="6">
        <f t="shared" si="3"/>
        <v>0</v>
      </c>
      <c r="J179" s="4" t="s">
        <v>52</v>
      </c>
      <c r="K179" s="33"/>
      <c r="L179" s="97">
        <v>1</v>
      </c>
      <c r="M179" s="32" t="s">
        <v>12</v>
      </c>
      <c r="N179" s="80">
        <v>1</v>
      </c>
      <c r="O179" s="81">
        <f>+Tabulka1233[[#This Row],[Váha 1 ks zboží (vepište číslo v kg, nebo L, podle MJ)]]*Tabulka1233[[#This Row],[Cena za MJ bez DPH ***]]</f>
        <v>0</v>
      </c>
      <c r="P179" s="82">
        <f>+Tabulka1233[[#This Row],[Cena za 1 KS zboží]]*Tabulka1233[[#This Row],[Počet ks v balení]]</f>
        <v>0</v>
      </c>
      <c r="Q179" s="85"/>
      <c r="R179" s="90">
        <v>0</v>
      </c>
      <c r="S179" s="82">
        <f>+Tabulka1233[[#This Row],[Cena celkem ****]]*Tabulka1233[[#This Row],[DPH]]+Tabulka1233[[#This Row],[Cena celkem ****]]</f>
        <v>0</v>
      </c>
      <c r="T179" s="32">
        <v>463812</v>
      </c>
      <c r="U179" s="33" t="s">
        <v>842</v>
      </c>
    </row>
    <row r="180" spans="1:21" ht="30" customHeight="1">
      <c r="A180" s="66">
        <v>176</v>
      </c>
      <c r="B180" s="69" t="s">
        <v>1009</v>
      </c>
      <c r="C180" s="3" t="s">
        <v>426</v>
      </c>
      <c r="D180" s="24" t="s">
        <v>155</v>
      </c>
      <c r="E180" s="14"/>
      <c r="F180" s="4">
        <v>14</v>
      </c>
      <c r="G180" s="4" t="s">
        <v>1</v>
      </c>
      <c r="H180" s="41">
        <v>0</v>
      </c>
      <c r="I180" s="16">
        <f t="shared" si="3"/>
        <v>0</v>
      </c>
      <c r="J180" s="4" t="s">
        <v>52</v>
      </c>
      <c r="K180" s="33"/>
      <c r="L180" s="97">
        <v>1</v>
      </c>
      <c r="M180" s="32" t="s">
        <v>1</v>
      </c>
      <c r="N180" s="80">
        <v>1</v>
      </c>
      <c r="O180" s="81">
        <f>+Tabulka1233[[#This Row],[Váha 1 ks zboží (vepište číslo v kg, nebo L, podle MJ)]]*Tabulka1233[[#This Row],[Cena za MJ bez DPH ***]]</f>
        <v>0</v>
      </c>
      <c r="P180" s="82">
        <f>+Tabulka1233[[#This Row],[Cena za 1 KS zboží]]*Tabulka1233[[#This Row],[Počet ks v balení]]</f>
        <v>0</v>
      </c>
      <c r="Q180" s="85"/>
      <c r="R180" s="90">
        <v>0</v>
      </c>
      <c r="S180" s="82">
        <f>+Tabulka1233[[#This Row],[Cena celkem ****]]*Tabulka1233[[#This Row],[DPH]]+Tabulka1233[[#This Row],[Cena celkem ****]]</f>
        <v>0</v>
      </c>
      <c r="T180" s="32">
        <v>434113</v>
      </c>
      <c r="U180" s="33" t="s">
        <v>772</v>
      </c>
    </row>
    <row r="181" spans="1:21" ht="30" customHeight="1">
      <c r="A181" s="66">
        <v>177</v>
      </c>
      <c r="B181" s="69" t="s">
        <v>1010</v>
      </c>
      <c r="C181" s="3" t="s">
        <v>427</v>
      </c>
      <c r="D181" s="24" t="s">
        <v>156</v>
      </c>
      <c r="E181" s="14"/>
      <c r="F181" s="4">
        <v>14</v>
      </c>
      <c r="G181" s="4" t="s">
        <v>1</v>
      </c>
      <c r="H181" s="41">
        <v>0</v>
      </c>
      <c r="I181" s="16">
        <f t="shared" si="3"/>
        <v>0</v>
      </c>
      <c r="J181" s="4" t="s">
        <v>52</v>
      </c>
      <c r="K181" s="33"/>
      <c r="L181" s="97">
        <v>1</v>
      </c>
      <c r="M181" s="32" t="s">
        <v>1</v>
      </c>
      <c r="N181" s="80">
        <v>1</v>
      </c>
      <c r="O181" s="81">
        <f>+Tabulka1233[[#This Row],[Váha 1 ks zboží (vepište číslo v kg, nebo L, podle MJ)]]*Tabulka1233[[#This Row],[Cena za MJ bez DPH ***]]</f>
        <v>0</v>
      </c>
      <c r="P181" s="82">
        <f>+Tabulka1233[[#This Row],[Cena za 1 KS zboží]]*Tabulka1233[[#This Row],[Počet ks v balení]]</f>
        <v>0</v>
      </c>
      <c r="Q181" s="85"/>
      <c r="R181" s="90">
        <v>0</v>
      </c>
      <c r="S181" s="82">
        <f>+Tabulka1233[[#This Row],[Cena celkem ****]]*Tabulka1233[[#This Row],[DPH]]+Tabulka1233[[#This Row],[Cena celkem ****]]</f>
        <v>0</v>
      </c>
      <c r="T181" s="32">
        <v>242615</v>
      </c>
      <c r="U181" s="33" t="s">
        <v>773</v>
      </c>
    </row>
    <row r="182" spans="1:21" ht="30" customHeight="1">
      <c r="A182" s="67">
        <v>178</v>
      </c>
      <c r="B182" s="68" t="s">
        <v>1011</v>
      </c>
      <c r="C182" s="3" t="s">
        <v>428</v>
      </c>
      <c r="D182" s="1" t="s">
        <v>65</v>
      </c>
      <c r="E182" s="13" t="s">
        <v>43</v>
      </c>
      <c r="F182" s="4">
        <v>334</v>
      </c>
      <c r="G182" s="4" t="s">
        <v>1</v>
      </c>
      <c r="H182" s="31">
        <v>0</v>
      </c>
      <c r="I182" s="6">
        <f t="shared" si="3"/>
        <v>0</v>
      </c>
      <c r="J182" s="4" t="s">
        <v>52</v>
      </c>
      <c r="K182" s="33"/>
      <c r="L182" s="97">
        <v>1</v>
      </c>
      <c r="M182" s="32" t="s">
        <v>1</v>
      </c>
      <c r="N182" s="80">
        <v>1</v>
      </c>
      <c r="O182" s="81">
        <f>+Tabulka1233[[#This Row],[Váha 1 ks zboží (vepište číslo v kg, nebo L, podle MJ)]]*Tabulka1233[[#This Row],[Cena za MJ bez DPH ***]]</f>
        <v>0</v>
      </c>
      <c r="P182" s="82">
        <f>+Tabulka1233[[#This Row],[Cena za 1 KS zboží]]*Tabulka1233[[#This Row],[Počet ks v balení]]</f>
        <v>0</v>
      </c>
      <c r="Q182" s="85"/>
      <c r="R182" s="90">
        <v>0</v>
      </c>
      <c r="S182" s="82">
        <f>+Tabulka1233[[#This Row],[Cena celkem ****]]*Tabulka1233[[#This Row],[DPH]]+Tabulka1233[[#This Row],[Cena celkem ****]]</f>
        <v>0</v>
      </c>
      <c r="T182" s="32">
        <v>449614</v>
      </c>
      <c r="U182" s="33" t="s">
        <v>774</v>
      </c>
    </row>
    <row r="183" spans="1:21" ht="30" customHeight="1">
      <c r="A183" s="67">
        <v>179</v>
      </c>
      <c r="B183" s="69" t="s">
        <v>1012</v>
      </c>
      <c r="C183" s="3" t="s">
        <v>429</v>
      </c>
      <c r="D183" s="1" t="s">
        <v>279</v>
      </c>
      <c r="E183" s="13" t="s">
        <v>44</v>
      </c>
      <c r="F183" s="4">
        <v>40</v>
      </c>
      <c r="G183" s="4" t="s">
        <v>1</v>
      </c>
      <c r="H183" s="41">
        <v>0</v>
      </c>
      <c r="I183" s="6">
        <f t="shared" si="3"/>
        <v>0</v>
      </c>
      <c r="J183" s="4" t="s">
        <v>52</v>
      </c>
      <c r="K183" s="33"/>
      <c r="L183" s="97">
        <v>1</v>
      </c>
      <c r="M183" s="32" t="s">
        <v>1</v>
      </c>
      <c r="N183" s="80">
        <v>1</v>
      </c>
      <c r="O183" s="81">
        <f>+Tabulka1233[[#This Row],[Váha 1 ks zboží (vepište číslo v kg, nebo L, podle MJ)]]*Tabulka1233[[#This Row],[Cena za MJ bez DPH ***]]</f>
        <v>0</v>
      </c>
      <c r="P183" s="82">
        <f>+Tabulka1233[[#This Row],[Cena za 1 KS zboží]]*Tabulka1233[[#This Row],[Počet ks v balení]]</f>
        <v>0</v>
      </c>
      <c r="Q183" s="85"/>
      <c r="R183" s="90">
        <v>0</v>
      </c>
      <c r="S183" s="82">
        <f>+Tabulka1233[[#This Row],[Cena celkem ****]]*Tabulka1233[[#This Row],[DPH]]+Tabulka1233[[#This Row],[Cena celkem ****]]</f>
        <v>0</v>
      </c>
      <c r="T183" s="32">
        <v>364955</v>
      </c>
      <c r="U183" s="33" t="s">
        <v>775</v>
      </c>
    </row>
    <row r="184" spans="1:21" ht="30" customHeight="1">
      <c r="A184" s="66">
        <v>180</v>
      </c>
      <c r="B184" s="69" t="s">
        <v>1013</v>
      </c>
      <c r="C184" s="5" t="s">
        <v>430</v>
      </c>
      <c r="D184" s="1" t="s">
        <v>280</v>
      </c>
      <c r="E184" s="13" t="s">
        <v>119</v>
      </c>
      <c r="F184" s="4">
        <v>14</v>
      </c>
      <c r="G184" s="4" t="s">
        <v>1</v>
      </c>
      <c r="H184" s="31">
        <v>0</v>
      </c>
      <c r="I184" s="6">
        <f t="shared" si="3"/>
        <v>0</v>
      </c>
      <c r="J184" s="4" t="s">
        <v>52</v>
      </c>
      <c r="K184" s="33"/>
      <c r="L184" s="97">
        <v>1</v>
      </c>
      <c r="M184" s="32" t="s">
        <v>1</v>
      </c>
      <c r="N184" s="80">
        <v>1</v>
      </c>
      <c r="O184" s="81">
        <f>+Tabulka1233[[#This Row],[Váha 1 ks zboží (vepište číslo v kg, nebo L, podle MJ)]]*Tabulka1233[[#This Row],[Cena za MJ bez DPH ***]]</f>
        <v>0</v>
      </c>
      <c r="P184" s="82">
        <f>+Tabulka1233[[#This Row],[Cena za 1 KS zboží]]*Tabulka1233[[#This Row],[Počet ks v balení]]</f>
        <v>0</v>
      </c>
      <c r="Q184" s="85"/>
      <c r="R184" s="90">
        <v>0</v>
      </c>
      <c r="S184" s="82">
        <f>+Tabulka1233[[#This Row],[Cena celkem ****]]*Tabulka1233[[#This Row],[DPH]]+Tabulka1233[[#This Row],[Cena celkem ****]]</f>
        <v>0</v>
      </c>
      <c r="T184" s="32">
        <v>128446</v>
      </c>
      <c r="U184" s="33" t="s">
        <v>662</v>
      </c>
    </row>
    <row r="185" spans="1:21" ht="30" customHeight="1">
      <c r="A185" s="66">
        <v>181</v>
      </c>
      <c r="B185" s="69" t="s">
        <v>1014</v>
      </c>
      <c r="C185" s="3" t="s">
        <v>431</v>
      </c>
      <c r="D185" s="22" t="s">
        <v>160</v>
      </c>
      <c r="E185" s="22" t="s">
        <v>186</v>
      </c>
      <c r="F185" s="4">
        <v>7</v>
      </c>
      <c r="G185" s="4" t="s">
        <v>12</v>
      </c>
      <c r="H185" s="41">
        <v>0</v>
      </c>
      <c r="I185" s="78">
        <f t="shared" si="3"/>
        <v>0</v>
      </c>
      <c r="J185" s="4" t="s">
        <v>52</v>
      </c>
      <c r="K185" s="33"/>
      <c r="L185" s="97">
        <v>1</v>
      </c>
      <c r="M185" s="32" t="s">
        <v>12</v>
      </c>
      <c r="N185" s="80">
        <v>1</v>
      </c>
      <c r="O185" s="81">
        <f>+Tabulka1233[[#This Row],[Váha 1 ks zboží (vepište číslo v kg, nebo L, podle MJ)]]*Tabulka1233[[#This Row],[Cena za MJ bez DPH ***]]</f>
        <v>0</v>
      </c>
      <c r="P185" s="82">
        <f>+Tabulka1233[[#This Row],[Cena za 1 KS zboží]]*Tabulka1233[[#This Row],[Počet ks v balení]]</f>
        <v>0</v>
      </c>
      <c r="Q185" s="85"/>
      <c r="R185" s="90">
        <v>0</v>
      </c>
      <c r="S185" s="82">
        <f>+Tabulka1233[[#This Row],[Cena celkem ****]]*Tabulka1233[[#This Row],[DPH]]+Tabulka1233[[#This Row],[Cena celkem ****]]</f>
        <v>0</v>
      </c>
      <c r="T185" s="32">
        <v>341065</v>
      </c>
      <c r="U185" s="33" t="s">
        <v>776</v>
      </c>
    </row>
    <row r="186" spans="1:21" ht="30" customHeight="1">
      <c r="A186" s="67">
        <v>182</v>
      </c>
      <c r="B186" s="69" t="s">
        <v>1015</v>
      </c>
      <c r="C186" s="8" t="s">
        <v>432</v>
      </c>
      <c r="D186" s="1" t="s">
        <v>236</v>
      </c>
      <c r="E186" s="20" t="s">
        <v>121</v>
      </c>
      <c r="F186" s="9">
        <v>40</v>
      </c>
      <c r="G186" s="4" t="s">
        <v>12</v>
      </c>
      <c r="H186" s="31">
        <v>0</v>
      </c>
      <c r="I186" s="77">
        <f t="shared" si="3"/>
        <v>0</v>
      </c>
      <c r="J186" s="4" t="s">
        <v>52</v>
      </c>
      <c r="K186" s="33"/>
      <c r="L186" s="97">
        <v>1</v>
      </c>
      <c r="M186" s="32" t="s">
        <v>12</v>
      </c>
      <c r="N186" s="80">
        <v>1</v>
      </c>
      <c r="O186" s="81">
        <f>+Tabulka1233[[#This Row],[Váha 1 ks zboží (vepište číslo v kg, nebo L, podle MJ)]]*Tabulka1233[[#This Row],[Cena za MJ bez DPH ***]]</f>
        <v>0</v>
      </c>
      <c r="P186" s="82">
        <f>+Tabulka1233[[#This Row],[Cena za 1 KS zboží]]*Tabulka1233[[#This Row],[Počet ks v balení]]</f>
        <v>0</v>
      </c>
      <c r="Q186" s="85"/>
      <c r="R186" s="90">
        <v>0</v>
      </c>
      <c r="S186" s="82">
        <f>+Tabulka1233[[#This Row],[Cena celkem ****]]*Tabulka1233[[#This Row],[DPH]]+Tabulka1233[[#This Row],[Cena celkem ****]]</f>
        <v>0</v>
      </c>
      <c r="T186" s="32">
        <v>412243</v>
      </c>
      <c r="U186" s="33" t="s">
        <v>777</v>
      </c>
    </row>
    <row r="187" spans="1:21" ht="30" customHeight="1">
      <c r="A187" s="67">
        <v>183</v>
      </c>
      <c r="B187" s="69" t="s">
        <v>1016</v>
      </c>
      <c r="C187" s="3" t="s">
        <v>433</v>
      </c>
      <c r="D187" s="1" t="s">
        <v>237</v>
      </c>
      <c r="E187" s="20" t="s">
        <v>120</v>
      </c>
      <c r="F187" s="4">
        <v>40</v>
      </c>
      <c r="G187" s="4" t="s">
        <v>12</v>
      </c>
      <c r="H187" s="41">
        <v>0</v>
      </c>
      <c r="I187" s="53">
        <f t="shared" si="3"/>
        <v>0</v>
      </c>
      <c r="J187" s="4" t="s">
        <v>52</v>
      </c>
      <c r="K187" s="33"/>
      <c r="L187" s="97">
        <v>1</v>
      </c>
      <c r="M187" s="32" t="s">
        <v>12</v>
      </c>
      <c r="N187" s="80">
        <v>1</v>
      </c>
      <c r="O187" s="81">
        <f>+Tabulka1233[[#This Row],[Váha 1 ks zboží (vepište číslo v kg, nebo L, podle MJ)]]*Tabulka1233[[#This Row],[Cena za MJ bez DPH ***]]</f>
        <v>0</v>
      </c>
      <c r="P187" s="82">
        <f>+Tabulka1233[[#This Row],[Cena za 1 KS zboží]]*Tabulka1233[[#This Row],[Počet ks v balení]]</f>
        <v>0</v>
      </c>
      <c r="Q187" s="85"/>
      <c r="R187" s="90">
        <v>0</v>
      </c>
      <c r="S187" s="82">
        <f>+Tabulka1233[[#This Row],[Cena celkem ****]]*Tabulka1233[[#This Row],[DPH]]+Tabulka1233[[#This Row],[Cena celkem ****]]</f>
        <v>0</v>
      </c>
      <c r="T187" s="32">
        <v>266568</v>
      </c>
      <c r="U187" s="33" t="s">
        <v>778</v>
      </c>
    </row>
    <row r="188" spans="1:21" ht="30" customHeight="1">
      <c r="A188" s="66">
        <v>184</v>
      </c>
      <c r="B188" s="68" t="s">
        <v>1017</v>
      </c>
      <c r="C188" s="3" t="s">
        <v>434</v>
      </c>
      <c r="D188" s="1" t="s">
        <v>238</v>
      </c>
      <c r="E188" s="20" t="s">
        <v>122</v>
      </c>
      <c r="F188" s="9">
        <v>40</v>
      </c>
      <c r="G188" s="4" t="s">
        <v>12</v>
      </c>
      <c r="H188" s="31">
        <v>0</v>
      </c>
      <c r="I188" s="77">
        <f t="shared" si="3"/>
        <v>0</v>
      </c>
      <c r="J188" s="52" t="s">
        <v>52</v>
      </c>
      <c r="K188" s="33"/>
      <c r="L188" s="97">
        <v>1</v>
      </c>
      <c r="M188" s="32" t="s">
        <v>12</v>
      </c>
      <c r="N188" s="80">
        <v>1</v>
      </c>
      <c r="O188" s="81">
        <f>+Tabulka1233[[#This Row],[Váha 1 ks zboží (vepište číslo v kg, nebo L, podle MJ)]]*Tabulka1233[[#This Row],[Cena za MJ bez DPH ***]]</f>
        <v>0</v>
      </c>
      <c r="P188" s="82">
        <f>+Tabulka1233[[#This Row],[Cena za 1 KS zboží]]*Tabulka1233[[#This Row],[Počet ks v balení]]</f>
        <v>0</v>
      </c>
      <c r="Q188" s="85"/>
      <c r="R188" s="90">
        <v>0</v>
      </c>
      <c r="S188" s="82">
        <f>+Tabulka1233[[#This Row],[Cena celkem ****]]*Tabulka1233[[#This Row],[DPH]]+Tabulka1233[[#This Row],[Cena celkem ****]]</f>
        <v>0</v>
      </c>
      <c r="T188" s="32">
        <v>412204</v>
      </c>
      <c r="U188" s="33" t="s">
        <v>779</v>
      </c>
    </row>
    <row r="189" spans="1:21" ht="30" customHeight="1">
      <c r="A189" s="66">
        <v>185</v>
      </c>
      <c r="B189" s="69" t="s">
        <v>1018</v>
      </c>
      <c r="C189" s="3" t="s">
        <v>435</v>
      </c>
      <c r="D189" s="1" t="s">
        <v>125</v>
      </c>
      <c r="E189" s="20" t="s">
        <v>126</v>
      </c>
      <c r="F189" s="4">
        <v>40</v>
      </c>
      <c r="G189" s="4" t="s">
        <v>12</v>
      </c>
      <c r="H189" s="41">
        <v>0</v>
      </c>
      <c r="I189" s="53">
        <f t="shared" si="3"/>
        <v>0</v>
      </c>
      <c r="J189" s="4" t="s">
        <v>52</v>
      </c>
      <c r="K189" s="33"/>
      <c r="L189" s="97">
        <v>1</v>
      </c>
      <c r="M189" s="32" t="s">
        <v>12</v>
      </c>
      <c r="N189" s="80">
        <v>1</v>
      </c>
      <c r="O189" s="81">
        <f>+Tabulka1233[[#This Row],[Váha 1 ks zboží (vepište číslo v kg, nebo L, podle MJ)]]*Tabulka1233[[#This Row],[Cena za MJ bez DPH ***]]</f>
        <v>0</v>
      </c>
      <c r="P189" s="82">
        <f>+Tabulka1233[[#This Row],[Cena za 1 KS zboží]]*Tabulka1233[[#This Row],[Počet ks v balení]]</f>
        <v>0</v>
      </c>
      <c r="Q189" s="85"/>
      <c r="R189" s="90">
        <v>0</v>
      </c>
      <c r="S189" s="82">
        <f>+Tabulka1233[[#This Row],[Cena celkem ****]]*Tabulka1233[[#This Row],[DPH]]+Tabulka1233[[#This Row],[Cena celkem ****]]</f>
        <v>0</v>
      </c>
      <c r="T189" s="32">
        <v>22776</v>
      </c>
      <c r="U189" s="33" t="s">
        <v>780</v>
      </c>
    </row>
    <row r="190" spans="1:21" ht="30" customHeight="1">
      <c r="A190" s="67">
        <v>186</v>
      </c>
      <c r="B190" s="69" t="s">
        <v>1019</v>
      </c>
      <c r="C190" s="3" t="s">
        <v>436</v>
      </c>
      <c r="D190" s="1" t="s">
        <v>128</v>
      </c>
      <c r="E190" s="20" t="s">
        <v>130</v>
      </c>
      <c r="F190" s="4">
        <v>40</v>
      </c>
      <c r="G190" s="4" t="s">
        <v>12</v>
      </c>
      <c r="H190" s="31">
        <v>0</v>
      </c>
      <c r="I190" s="53">
        <f t="shared" si="3"/>
        <v>0</v>
      </c>
      <c r="J190" s="4" t="s">
        <v>52</v>
      </c>
      <c r="K190" s="33"/>
      <c r="L190" s="97">
        <v>1</v>
      </c>
      <c r="M190" s="32" t="s">
        <v>12</v>
      </c>
      <c r="N190" s="80">
        <v>1</v>
      </c>
      <c r="O190" s="81">
        <f>+Tabulka1233[[#This Row],[Váha 1 ks zboží (vepište číslo v kg, nebo L, podle MJ)]]*Tabulka1233[[#This Row],[Cena za MJ bez DPH ***]]</f>
        <v>0</v>
      </c>
      <c r="P190" s="82">
        <f>+Tabulka1233[[#This Row],[Cena za 1 KS zboží]]*Tabulka1233[[#This Row],[Počet ks v balení]]</f>
        <v>0</v>
      </c>
      <c r="Q190" s="85"/>
      <c r="R190" s="90">
        <v>0</v>
      </c>
      <c r="S190" s="82">
        <f>+Tabulka1233[[#This Row],[Cena celkem ****]]*Tabulka1233[[#This Row],[DPH]]+Tabulka1233[[#This Row],[Cena celkem ****]]</f>
        <v>0</v>
      </c>
      <c r="T190" s="32">
        <v>22854</v>
      </c>
      <c r="U190" s="33" t="s">
        <v>781</v>
      </c>
    </row>
    <row r="191" spans="1:21" ht="30" customHeight="1">
      <c r="A191" s="67">
        <v>187</v>
      </c>
      <c r="B191" s="69" t="s">
        <v>1020</v>
      </c>
      <c r="C191" s="3" t="s">
        <v>437</v>
      </c>
      <c r="D191" s="1" t="s">
        <v>127</v>
      </c>
      <c r="E191" s="20" t="s">
        <v>129</v>
      </c>
      <c r="F191" s="4">
        <v>40</v>
      </c>
      <c r="G191" s="4" t="s">
        <v>12</v>
      </c>
      <c r="H191" s="41">
        <v>0</v>
      </c>
      <c r="I191" s="53">
        <f t="shared" si="3"/>
        <v>0</v>
      </c>
      <c r="J191" s="4" t="s">
        <v>52</v>
      </c>
      <c r="K191" s="33"/>
      <c r="L191" s="97">
        <v>1</v>
      </c>
      <c r="M191" s="32" t="s">
        <v>12</v>
      </c>
      <c r="N191" s="80">
        <v>1</v>
      </c>
      <c r="O191" s="81">
        <f>+Tabulka1233[[#This Row],[Váha 1 ks zboží (vepište číslo v kg, nebo L, podle MJ)]]*Tabulka1233[[#This Row],[Cena za MJ bez DPH ***]]</f>
        <v>0</v>
      </c>
      <c r="P191" s="82">
        <f>+Tabulka1233[[#This Row],[Cena za 1 KS zboží]]*Tabulka1233[[#This Row],[Počet ks v balení]]</f>
        <v>0</v>
      </c>
      <c r="Q191" s="85"/>
      <c r="R191" s="90">
        <v>0</v>
      </c>
      <c r="S191" s="82">
        <f>+Tabulka1233[[#This Row],[Cena celkem ****]]*Tabulka1233[[#This Row],[DPH]]+Tabulka1233[[#This Row],[Cena celkem ****]]</f>
        <v>0</v>
      </c>
      <c r="T191" s="32">
        <v>22984</v>
      </c>
      <c r="U191" s="33" t="s">
        <v>782</v>
      </c>
    </row>
    <row r="192" spans="1:21" ht="30" customHeight="1">
      <c r="A192" s="66">
        <v>188</v>
      </c>
      <c r="B192" s="68" t="s">
        <v>1021</v>
      </c>
      <c r="C192" s="3" t="s">
        <v>438</v>
      </c>
      <c r="D192" s="1" t="s">
        <v>123</v>
      </c>
      <c r="E192" s="20" t="s">
        <v>124</v>
      </c>
      <c r="F192" s="4">
        <v>40</v>
      </c>
      <c r="G192" s="4" t="s">
        <v>12</v>
      </c>
      <c r="H192" s="41">
        <v>0</v>
      </c>
      <c r="I192" s="53">
        <f t="shared" si="3"/>
        <v>0</v>
      </c>
      <c r="J192" s="52" t="s">
        <v>52</v>
      </c>
      <c r="K192" s="33"/>
      <c r="L192" s="97">
        <v>1</v>
      </c>
      <c r="M192" s="32" t="s">
        <v>12</v>
      </c>
      <c r="N192" s="80">
        <v>1</v>
      </c>
      <c r="O192" s="81">
        <f>+Tabulka1233[[#This Row],[Váha 1 ks zboží (vepište číslo v kg, nebo L, podle MJ)]]*Tabulka1233[[#This Row],[Cena za MJ bez DPH ***]]</f>
        <v>0</v>
      </c>
      <c r="P192" s="82">
        <f>+Tabulka1233[[#This Row],[Cena za 1 KS zboží]]*Tabulka1233[[#This Row],[Počet ks v balení]]</f>
        <v>0</v>
      </c>
      <c r="Q192" s="85"/>
      <c r="R192" s="90">
        <v>0</v>
      </c>
      <c r="S192" s="82">
        <f>+Tabulka1233[[#This Row],[Cena celkem ****]]*Tabulka1233[[#This Row],[DPH]]+Tabulka1233[[#This Row],[Cena celkem ****]]</f>
        <v>0</v>
      </c>
      <c r="T192" s="32">
        <v>312208</v>
      </c>
      <c r="U192" s="33" t="s">
        <v>783</v>
      </c>
    </row>
    <row r="193" spans="1:21" ht="30" customHeight="1">
      <c r="A193" s="66">
        <v>189</v>
      </c>
      <c r="B193" s="69" t="s">
        <v>1022</v>
      </c>
      <c r="C193" s="3" t="s">
        <v>439</v>
      </c>
      <c r="D193" s="1" t="s">
        <v>281</v>
      </c>
      <c r="E193" s="13" t="s">
        <v>20</v>
      </c>
      <c r="F193" s="4">
        <v>4</v>
      </c>
      <c r="G193" s="4" t="s">
        <v>1</v>
      </c>
      <c r="H193" s="31">
        <v>0</v>
      </c>
      <c r="I193" s="53">
        <f t="shared" si="3"/>
        <v>0</v>
      </c>
      <c r="J193" s="4" t="s">
        <v>52</v>
      </c>
      <c r="K193" s="33"/>
      <c r="L193" s="97">
        <v>1</v>
      </c>
      <c r="M193" s="32" t="s">
        <v>1</v>
      </c>
      <c r="N193" s="80">
        <v>1</v>
      </c>
      <c r="O193" s="81">
        <f>+Tabulka1233[[#This Row],[Váha 1 ks zboží (vepište číslo v kg, nebo L, podle MJ)]]*Tabulka1233[[#This Row],[Cena za MJ bez DPH ***]]</f>
        <v>0</v>
      </c>
      <c r="P193" s="82">
        <f>+Tabulka1233[[#This Row],[Cena za 1 KS zboží]]*Tabulka1233[[#This Row],[Počet ks v balení]]</f>
        <v>0</v>
      </c>
      <c r="Q193" s="85"/>
      <c r="R193" s="90">
        <v>0</v>
      </c>
      <c r="S193" s="82">
        <f>+Tabulka1233[[#This Row],[Cena celkem ****]]*Tabulka1233[[#This Row],[DPH]]+Tabulka1233[[#This Row],[Cena celkem ****]]</f>
        <v>0</v>
      </c>
      <c r="T193" s="32">
        <v>292637</v>
      </c>
      <c r="U193" s="33" t="s">
        <v>784</v>
      </c>
    </row>
    <row r="194" spans="1:21" ht="30" customHeight="1">
      <c r="A194" s="67">
        <v>190</v>
      </c>
      <c r="B194" s="69" t="s">
        <v>1085</v>
      </c>
      <c r="C194" s="3" t="s">
        <v>598</v>
      </c>
      <c r="D194" s="1" t="s">
        <v>543</v>
      </c>
      <c r="E194" s="14" t="s">
        <v>544</v>
      </c>
      <c r="F194" s="4">
        <v>14</v>
      </c>
      <c r="G194" s="4" t="s">
        <v>12</v>
      </c>
      <c r="H194" s="41">
        <v>0</v>
      </c>
      <c r="I194" s="53">
        <f t="shared" si="3"/>
        <v>0</v>
      </c>
      <c r="J194" s="4" t="s">
        <v>52</v>
      </c>
      <c r="K194" s="33"/>
      <c r="L194" s="97">
        <v>1</v>
      </c>
      <c r="M194" s="32" t="s">
        <v>12</v>
      </c>
      <c r="N194" s="80">
        <v>1</v>
      </c>
      <c r="O194" s="81">
        <f>+Tabulka1233[[#This Row],[Váha 1 ks zboží (vepište číslo v kg, nebo L, podle MJ)]]*Tabulka1233[[#This Row],[Cena za MJ bez DPH ***]]</f>
        <v>0</v>
      </c>
      <c r="P194" s="82">
        <f>+Tabulka1233[[#This Row],[Cena za 1 KS zboží]]*Tabulka1233[[#This Row],[Počet ks v balení]]</f>
        <v>0</v>
      </c>
      <c r="Q194" s="85"/>
      <c r="R194" s="90">
        <v>0</v>
      </c>
      <c r="S194" s="82">
        <f>+Tabulka1233[[#This Row],[Cena celkem ****]]*Tabulka1233[[#This Row],[DPH]]+Tabulka1233[[#This Row],[Cena celkem ****]]</f>
        <v>0</v>
      </c>
      <c r="T194" s="32">
        <v>341164</v>
      </c>
      <c r="U194" s="33" t="s">
        <v>846</v>
      </c>
    </row>
    <row r="195" spans="1:21" ht="30" customHeight="1">
      <c r="A195" s="67">
        <v>191</v>
      </c>
      <c r="B195" s="69" t="s">
        <v>1095</v>
      </c>
      <c r="C195" s="3" t="s">
        <v>608</v>
      </c>
      <c r="D195" s="1" t="s">
        <v>556</v>
      </c>
      <c r="E195" s="14"/>
      <c r="F195" s="4">
        <v>4</v>
      </c>
      <c r="G195" s="4" t="s">
        <v>1</v>
      </c>
      <c r="H195" s="31">
        <v>0</v>
      </c>
      <c r="I195" s="53">
        <f t="shared" si="3"/>
        <v>0</v>
      </c>
      <c r="J195" s="4" t="s">
        <v>52</v>
      </c>
      <c r="K195" s="33"/>
      <c r="L195" s="97">
        <v>1</v>
      </c>
      <c r="M195" s="32" t="s">
        <v>1</v>
      </c>
      <c r="N195" s="80">
        <v>1</v>
      </c>
      <c r="O195" s="81">
        <f>+Tabulka1233[[#This Row],[Váha 1 ks zboží (vepište číslo v kg, nebo L, podle MJ)]]*Tabulka1233[[#This Row],[Cena za MJ bez DPH ***]]</f>
        <v>0</v>
      </c>
      <c r="P195" s="82">
        <f>+Tabulka1233[[#This Row],[Cena za 1 KS zboží]]*Tabulka1233[[#This Row],[Počet ks v balení]]</f>
        <v>0</v>
      </c>
      <c r="Q195" s="85"/>
      <c r="R195" s="90">
        <v>0</v>
      </c>
      <c r="S195" s="82">
        <f>+Tabulka1233[[#This Row],[Cena celkem ****]]*Tabulka1233[[#This Row],[DPH]]+Tabulka1233[[#This Row],[Cena celkem ****]]</f>
        <v>0</v>
      </c>
      <c r="T195" s="32">
        <v>434115</v>
      </c>
      <c r="U195" s="33" t="s">
        <v>856</v>
      </c>
    </row>
    <row r="196" spans="1:21" ht="30" customHeight="1">
      <c r="A196" s="66">
        <v>192</v>
      </c>
      <c r="B196" s="68" t="s">
        <v>1102</v>
      </c>
      <c r="C196" s="3" t="s">
        <v>868</v>
      </c>
      <c r="D196" s="1" t="s">
        <v>630</v>
      </c>
      <c r="E196" s="14" t="s">
        <v>631</v>
      </c>
      <c r="F196" s="55">
        <v>7</v>
      </c>
      <c r="G196" s="4" t="s">
        <v>1</v>
      </c>
      <c r="H196" s="41">
        <v>0</v>
      </c>
      <c r="I196" s="79">
        <f t="shared" si="3"/>
        <v>0</v>
      </c>
      <c r="J196" s="52" t="s">
        <v>52</v>
      </c>
      <c r="K196" s="57"/>
      <c r="L196" s="97">
        <v>1</v>
      </c>
      <c r="M196" s="32" t="s">
        <v>1</v>
      </c>
      <c r="N196" s="80">
        <v>1</v>
      </c>
      <c r="O196" s="81">
        <f>+Tabulka1233[[#This Row],[Váha 1 ks zboží (vepište číslo v kg, nebo L, podle MJ)]]*Tabulka1233[[#This Row],[Cena za MJ bez DPH ***]]</f>
        <v>0</v>
      </c>
      <c r="P196" s="82">
        <f>+Tabulka1233[[#This Row],[Cena za 1 KS zboží]]*Tabulka1233[[#This Row],[Počet ks v balení]]</f>
        <v>0</v>
      </c>
      <c r="Q196" s="86"/>
      <c r="R196" s="90">
        <v>0</v>
      </c>
      <c r="S196" s="82">
        <f>+Tabulka1233[[#This Row],[Cena celkem ****]]*Tabulka1233[[#This Row],[DPH]]+Tabulka1233[[#This Row],[Cena celkem ****]]</f>
        <v>0</v>
      </c>
      <c r="T196" s="58">
        <v>338819</v>
      </c>
      <c r="U196" s="57" t="s">
        <v>863</v>
      </c>
    </row>
    <row r="197" spans="1:21" ht="30" customHeight="1">
      <c r="A197" s="66">
        <v>193</v>
      </c>
      <c r="B197" s="69" t="s">
        <v>1023</v>
      </c>
      <c r="C197" s="3" t="s">
        <v>440</v>
      </c>
      <c r="D197" s="1" t="s">
        <v>282</v>
      </c>
      <c r="E197" s="13" t="s">
        <v>45</v>
      </c>
      <c r="F197" s="4">
        <v>27</v>
      </c>
      <c r="G197" s="4" t="s">
        <v>13</v>
      </c>
      <c r="H197" s="31">
        <v>0</v>
      </c>
      <c r="I197" s="53">
        <f t="shared" si="3"/>
        <v>0</v>
      </c>
      <c r="J197" s="4" t="s">
        <v>52</v>
      </c>
      <c r="K197" s="33"/>
      <c r="L197" s="97">
        <v>1</v>
      </c>
      <c r="M197" s="32" t="s">
        <v>13</v>
      </c>
      <c r="N197" s="80">
        <v>1</v>
      </c>
      <c r="O197" s="81">
        <f>+Tabulka1233[[#This Row],[Váha 1 ks zboží (vepište číslo v kg, nebo L, podle MJ)]]*Tabulka1233[[#This Row],[Cena za MJ bez DPH ***]]</f>
        <v>0</v>
      </c>
      <c r="P197" s="82">
        <f>+Tabulka1233[[#This Row],[Cena za 1 KS zboží]]*Tabulka1233[[#This Row],[Počet ks v balení]]</f>
        <v>0</v>
      </c>
      <c r="Q197" s="85"/>
      <c r="R197" s="90">
        <v>0</v>
      </c>
      <c r="S197" s="82">
        <f>+Tabulka1233[[#This Row],[Cena celkem ****]]*Tabulka1233[[#This Row],[DPH]]+Tabulka1233[[#This Row],[Cena celkem ****]]</f>
        <v>0</v>
      </c>
      <c r="T197" s="32">
        <v>348811</v>
      </c>
      <c r="U197" s="33" t="s">
        <v>785</v>
      </c>
    </row>
    <row r="198" spans="1:21" ht="30" customHeight="1">
      <c r="A198" s="67">
        <v>194</v>
      </c>
      <c r="B198" s="69" t="s">
        <v>1024</v>
      </c>
      <c r="C198" s="3" t="s">
        <v>441</v>
      </c>
      <c r="D198" s="1" t="s">
        <v>66</v>
      </c>
      <c r="E198" s="13" t="s">
        <v>45</v>
      </c>
      <c r="F198" s="4">
        <v>27</v>
      </c>
      <c r="G198" s="4" t="s">
        <v>13</v>
      </c>
      <c r="H198" s="41">
        <v>0</v>
      </c>
      <c r="I198" s="53">
        <f t="shared" si="3"/>
        <v>0</v>
      </c>
      <c r="J198" s="4" t="s">
        <v>52</v>
      </c>
      <c r="K198" s="33"/>
      <c r="L198" s="97">
        <v>1</v>
      </c>
      <c r="M198" s="32" t="s">
        <v>13</v>
      </c>
      <c r="N198" s="80">
        <v>1</v>
      </c>
      <c r="O198" s="81">
        <f>+Tabulka1233[[#This Row],[Váha 1 ks zboží (vepište číslo v kg, nebo L, podle MJ)]]*Tabulka1233[[#This Row],[Cena za MJ bez DPH ***]]</f>
        <v>0</v>
      </c>
      <c r="P198" s="82">
        <f>+Tabulka1233[[#This Row],[Cena za 1 KS zboží]]*Tabulka1233[[#This Row],[Počet ks v balení]]</f>
        <v>0</v>
      </c>
      <c r="Q198" s="85"/>
      <c r="R198" s="90">
        <v>0</v>
      </c>
      <c r="S198" s="82">
        <f>+Tabulka1233[[#This Row],[Cena celkem ****]]*Tabulka1233[[#This Row],[DPH]]+Tabulka1233[[#This Row],[Cena celkem ****]]</f>
        <v>0</v>
      </c>
      <c r="T198" s="32">
        <v>270503</v>
      </c>
      <c r="U198" s="33" t="s">
        <v>786</v>
      </c>
    </row>
    <row r="199" spans="1:21" ht="30" customHeight="1">
      <c r="A199" s="67">
        <v>195</v>
      </c>
      <c r="B199" s="68" t="s">
        <v>1025</v>
      </c>
      <c r="C199" s="5" t="s">
        <v>442</v>
      </c>
      <c r="D199" s="1" t="s">
        <v>235</v>
      </c>
      <c r="E199" s="13" t="s">
        <v>118</v>
      </c>
      <c r="F199" s="4">
        <v>67</v>
      </c>
      <c r="G199" s="4" t="s">
        <v>1</v>
      </c>
      <c r="H199" s="31">
        <v>0</v>
      </c>
      <c r="I199" s="53">
        <f t="shared" si="3"/>
        <v>0</v>
      </c>
      <c r="J199" s="52" t="s">
        <v>52</v>
      </c>
      <c r="K199" s="33"/>
      <c r="L199" s="97">
        <v>1</v>
      </c>
      <c r="M199" s="32" t="s">
        <v>1</v>
      </c>
      <c r="N199" s="80">
        <v>1</v>
      </c>
      <c r="O199" s="81">
        <f>+Tabulka1233[[#This Row],[Váha 1 ks zboží (vepište číslo v kg, nebo L, podle MJ)]]*Tabulka1233[[#This Row],[Cena za MJ bez DPH ***]]</f>
        <v>0</v>
      </c>
      <c r="P199" s="82">
        <f>+Tabulka1233[[#This Row],[Cena za 1 KS zboží]]*Tabulka1233[[#This Row],[Počet ks v balení]]</f>
        <v>0</v>
      </c>
      <c r="Q199" s="85"/>
      <c r="R199" s="90">
        <v>0</v>
      </c>
      <c r="S199" s="82">
        <f>+Tabulka1233[[#This Row],[Cena celkem ****]]*Tabulka1233[[#This Row],[DPH]]+Tabulka1233[[#This Row],[Cena celkem ****]]</f>
        <v>0</v>
      </c>
      <c r="T199" s="32">
        <v>389502</v>
      </c>
      <c r="U199" s="33" t="s">
        <v>787</v>
      </c>
    </row>
    <row r="200" spans="1:21" ht="30" customHeight="1">
      <c r="A200" s="66">
        <v>196</v>
      </c>
      <c r="B200" s="69" t="s">
        <v>1026</v>
      </c>
      <c r="C200" s="3" t="s">
        <v>443</v>
      </c>
      <c r="D200" s="22" t="s">
        <v>163</v>
      </c>
      <c r="E200" s="22" t="s">
        <v>210</v>
      </c>
      <c r="F200" s="15">
        <v>67</v>
      </c>
      <c r="G200" s="15" t="s">
        <v>1</v>
      </c>
      <c r="H200" s="41">
        <v>0</v>
      </c>
      <c r="I200" s="78">
        <f t="shared" si="3"/>
        <v>0</v>
      </c>
      <c r="J200" s="4" t="s">
        <v>52</v>
      </c>
      <c r="K200" s="33"/>
      <c r="L200" s="97">
        <v>1</v>
      </c>
      <c r="M200" s="107" t="s">
        <v>1</v>
      </c>
      <c r="N200" s="80">
        <v>1</v>
      </c>
      <c r="O200" s="81">
        <f>+Tabulka1233[[#This Row],[Váha 1 ks zboží (vepište číslo v kg, nebo L, podle MJ)]]*Tabulka1233[[#This Row],[Cena za MJ bez DPH ***]]</f>
        <v>0</v>
      </c>
      <c r="P200" s="82">
        <f>+Tabulka1233[[#This Row],[Cena za 1 KS zboží]]*Tabulka1233[[#This Row],[Počet ks v balení]]</f>
        <v>0</v>
      </c>
      <c r="Q200" s="85"/>
      <c r="R200" s="90">
        <v>0</v>
      </c>
      <c r="S200" s="82">
        <f>+Tabulka1233[[#This Row],[Cena celkem ****]]*Tabulka1233[[#This Row],[DPH]]+Tabulka1233[[#This Row],[Cena celkem ****]]</f>
        <v>0</v>
      </c>
      <c r="T200" s="32">
        <v>398804</v>
      </c>
      <c r="U200" s="33" t="s">
        <v>788</v>
      </c>
    </row>
    <row r="201" spans="1:21" ht="30" customHeight="1">
      <c r="A201" s="66">
        <v>197</v>
      </c>
      <c r="B201" s="69" t="s">
        <v>1027</v>
      </c>
      <c r="C201" s="3" t="s">
        <v>444</v>
      </c>
      <c r="D201" s="22" t="s">
        <v>209</v>
      </c>
      <c r="E201" s="22" t="s">
        <v>42</v>
      </c>
      <c r="F201" s="15">
        <v>67</v>
      </c>
      <c r="G201" s="15" t="s">
        <v>1</v>
      </c>
      <c r="H201" s="31">
        <v>0</v>
      </c>
      <c r="I201" s="78">
        <f t="shared" si="3"/>
        <v>0</v>
      </c>
      <c r="J201" s="4" t="s">
        <v>52</v>
      </c>
      <c r="K201" s="33"/>
      <c r="L201" s="97">
        <v>1</v>
      </c>
      <c r="M201" s="107" t="s">
        <v>1</v>
      </c>
      <c r="N201" s="80">
        <v>1</v>
      </c>
      <c r="O201" s="81">
        <f>+Tabulka1233[[#This Row],[Váha 1 ks zboží (vepište číslo v kg, nebo L, podle MJ)]]*Tabulka1233[[#This Row],[Cena za MJ bez DPH ***]]</f>
        <v>0</v>
      </c>
      <c r="P201" s="82">
        <f>+Tabulka1233[[#This Row],[Cena za 1 KS zboží]]*Tabulka1233[[#This Row],[Počet ks v balení]]</f>
        <v>0</v>
      </c>
      <c r="Q201" s="85"/>
      <c r="R201" s="90">
        <v>0</v>
      </c>
      <c r="S201" s="82">
        <f>+Tabulka1233[[#This Row],[Cena celkem ****]]*Tabulka1233[[#This Row],[DPH]]+Tabulka1233[[#This Row],[Cena celkem ****]]</f>
        <v>0</v>
      </c>
      <c r="T201" s="32">
        <v>360546</v>
      </c>
      <c r="U201" s="33" t="s">
        <v>789</v>
      </c>
    </row>
    <row r="202" spans="1:21" ht="30" customHeight="1">
      <c r="A202" s="67">
        <v>198</v>
      </c>
      <c r="B202" s="69" t="s">
        <v>1099</v>
      </c>
      <c r="C202" s="3" t="s">
        <v>612</v>
      </c>
      <c r="D202" s="1" t="s">
        <v>561</v>
      </c>
      <c r="E202" s="14" t="s">
        <v>562</v>
      </c>
      <c r="F202" s="4">
        <v>7</v>
      </c>
      <c r="G202" s="4" t="s">
        <v>1</v>
      </c>
      <c r="H202" s="41">
        <v>0</v>
      </c>
      <c r="I202" s="53">
        <f t="shared" si="3"/>
        <v>0</v>
      </c>
      <c r="J202" s="4" t="s">
        <v>52</v>
      </c>
      <c r="K202" s="33"/>
      <c r="L202" s="97">
        <v>1</v>
      </c>
      <c r="M202" s="32" t="s">
        <v>1</v>
      </c>
      <c r="N202" s="80">
        <v>1</v>
      </c>
      <c r="O202" s="81">
        <f>+Tabulka1233[[#This Row],[Váha 1 ks zboží (vepište číslo v kg, nebo L, podle MJ)]]*Tabulka1233[[#This Row],[Cena za MJ bez DPH ***]]</f>
        <v>0</v>
      </c>
      <c r="P202" s="82">
        <f>+Tabulka1233[[#This Row],[Cena za 1 KS zboží]]*Tabulka1233[[#This Row],[Počet ks v balení]]</f>
        <v>0</v>
      </c>
      <c r="Q202" s="85"/>
      <c r="R202" s="90">
        <v>0</v>
      </c>
      <c r="S202" s="82">
        <f>+Tabulka1233[[#This Row],[Cena celkem ****]]*Tabulka1233[[#This Row],[DPH]]+Tabulka1233[[#This Row],[Cena celkem ****]]</f>
        <v>0</v>
      </c>
      <c r="T202" s="32">
        <v>435414</v>
      </c>
      <c r="U202" s="33" t="s">
        <v>860</v>
      </c>
    </row>
    <row r="203" spans="1:21" ht="30" customHeight="1">
      <c r="A203" s="67">
        <v>199</v>
      </c>
      <c r="B203" s="68" t="s">
        <v>1030</v>
      </c>
      <c r="C203" s="3" t="s">
        <v>447</v>
      </c>
      <c r="D203" s="1" t="s">
        <v>229</v>
      </c>
      <c r="E203" s="14" t="s">
        <v>159</v>
      </c>
      <c r="F203" s="15">
        <v>40</v>
      </c>
      <c r="G203" s="15" t="s">
        <v>1</v>
      </c>
      <c r="H203" s="41">
        <v>0</v>
      </c>
      <c r="I203" s="78">
        <f t="shared" si="3"/>
        <v>0</v>
      </c>
      <c r="J203" s="52" t="s">
        <v>52</v>
      </c>
      <c r="K203" s="33"/>
      <c r="L203" s="97">
        <v>1</v>
      </c>
      <c r="M203" s="107" t="s">
        <v>1</v>
      </c>
      <c r="N203" s="80">
        <v>1</v>
      </c>
      <c r="O203" s="81">
        <f>+Tabulka1233[[#This Row],[Váha 1 ks zboží (vepište číslo v kg, nebo L, podle MJ)]]*Tabulka1233[[#This Row],[Cena za MJ bez DPH ***]]</f>
        <v>0</v>
      </c>
      <c r="P203" s="82">
        <f>+Tabulka1233[[#This Row],[Cena za 1 KS zboží]]*Tabulka1233[[#This Row],[Počet ks v balení]]</f>
        <v>0</v>
      </c>
      <c r="Q203" s="85"/>
      <c r="R203" s="90">
        <v>0</v>
      </c>
      <c r="S203" s="82">
        <f>+Tabulka1233[[#This Row],[Cena celkem ****]]*Tabulka1233[[#This Row],[DPH]]+Tabulka1233[[#This Row],[Cena celkem ****]]</f>
        <v>0</v>
      </c>
      <c r="T203" s="32">
        <v>255009</v>
      </c>
      <c r="U203" s="33" t="s">
        <v>792</v>
      </c>
    </row>
    <row r="204" spans="1:21" ht="30" customHeight="1">
      <c r="A204" s="66">
        <v>200</v>
      </c>
      <c r="B204" s="69" t="s">
        <v>1031</v>
      </c>
      <c r="C204" s="3" t="s">
        <v>448</v>
      </c>
      <c r="D204" s="24" t="s">
        <v>158</v>
      </c>
      <c r="E204" s="14" t="s">
        <v>157</v>
      </c>
      <c r="F204" s="15">
        <v>40</v>
      </c>
      <c r="G204" s="15" t="s">
        <v>1</v>
      </c>
      <c r="H204" s="31">
        <v>0</v>
      </c>
      <c r="I204" s="78">
        <f t="shared" si="3"/>
        <v>0</v>
      </c>
      <c r="J204" s="4" t="s">
        <v>52</v>
      </c>
      <c r="K204" s="33"/>
      <c r="L204" s="97">
        <v>1</v>
      </c>
      <c r="M204" s="107" t="s">
        <v>1</v>
      </c>
      <c r="N204" s="80">
        <v>1</v>
      </c>
      <c r="O204" s="81">
        <f>+Tabulka1233[[#This Row],[Váha 1 ks zboží (vepište číslo v kg, nebo L, podle MJ)]]*Tabulka1233[[#This Row],[Cena za MJ bez DPH ***]]</f>
        <v>0</v>
      </c>
      <c r="P204" s="82">
        <f>+Tabulka1233[[#This Row],[Cena za 1 KS zboží]]*Tabulka1233[[#This Row],[Počet ks v balení]]</f>
        <v>0</v>
      </c>
      <c r="Q204" s="85"/>
      <c r="R204" s="90">
        <v>0</v>
      </c>
      <c r="S204" s="82">
        <f>+Tabulka1233[[#This Row],[Cena celkem ****]]*Tabulka1233[[#This Row],[DPH]]+Tabulka1233[[#This Row],[Cena celkem ****]]</f>
        <v>0</v>
      </c>
      <c r="T204" s="32">
        <v>465394</v>
      </c>
      <c r="U204" s="33" t="s">
        <v>793</v>
      </c>
    </row>
    <row r="205" spans="1:21" ht="30" customHeight="1">
      <c r="A205" s="66">
        <v>201</v>
      </c>
      <c r="B205" s="69" t="s">
        <v>1028</v>
      </c>
      <c r="C205" s="3" t="s">
        <v>445</v>
      </c>
      <c r="D205" s="1" t="s">
        <v>496</v>
      </c>
      <c r="E205" s="14" t="s">
        <v>498</v>
      </c>
      <c r="F205" s="15">
        <v>134</v>
      </c>
      <c r="G205" s="15" t="s">
        <v>1</v>
      </c>
      <c r="H205" s="41">
        <v>0</v>
      </c>
      <c r="I205" s="78">
        <f t="shared" si="3"/>
        <v>0</v>
      </c>
      <c r="J205" s="4" t="s">
        <v>52</v>
      </c>
      <c r="K205" s="33"/>
      <c r="L205" s="97">
        <v>1</v>
      </c>
      <c r="M205" s="107" t="s">
        <v>1</v>
      </c>
      <c r="N205" s="80">
        <v>1</v>
      </c>
      <c r="O205" s="81">
        <f>+Tabulka1233[[#This Row],[Váha 1 ks zboží (vepište číslo v kg, nebo L, podle MJ)]]*Tabulka1233[[#This Row],[Cena za MJ bez DPH ***]]</f>
        <v>0</v>
      </c>
      <c r="P205" s="82">
        <f>+Tabulka1233[[#This Row],[Cena za 1 KS zboží]]*Tabulka1233[[#This Row],[Počet ks v balení]]</f>
        <v>0</v>
      </c>
      <c r="Q205" s="85"/>
      <c r="R205" s="90">
        <v>0</v>
      </c>
      <c r="S205" s="82">
        <f>+Tabulka1233[[#This Row],[Cena celkem ****]]*Tabulka1233[[#This Row],[DPH]]+Tabulka1233[[#This Row],[Cena celkem ****]]</f>
        <v>0</v>
      </c>
      <c r="T205" s="32">
        <v>199844</v>
      </c>
      <c r="U205" s="33" t="s">
        <v>790</v>
      </c>
    </row>
    <row r="206" spans="1:21" ht="30" customHeight="1">
      <c r="A206" s="67">
        <v>202</v>
      </c>
      <c r="B206" s="69" t="s">
        <v>1029</v>
      </c>
      <c r="C206" s="3" t="s">
        <v>446</v>
      </c>
      <c r="D206" s="1" t="s">
        <v>497</v>
      </c>
      <c r="E206" s="14" t="s">
        <v>498</v>
      </c>
      <c r="F206" s="15">
        <v>134</v>
      </c>
      <c r="G206" s="15" t="s">
        <v>1</v>
      </c>
      <c r="H206" s="31">
        <v>0</v>
      </c>
      <c r="I206" s="78">
        <f t="shared" si="3"/>
        <v>0</v>
      </c>
      <c r="J206" s="4" t="s">
        <v>52</v>
      </c>
      <c r="K206" s="33"/>
      <c r="L206" s="97">
        <v>1</v>
      </c>
      <c r="M206" s="107" t="s">
        <v>1</v>
      </c>
      <c r="N206" s="80">
        <v>1</v>
      </c>
      <c r="O206" s="81">
        <f>+Tabulka1233[[#This Row],[Váha 1 ks zboží (vepište číslo v kg, nebo L, podle MJ)]]*Tabulka1233[[#This Row],[Cena za MJ bez DPH ***]]</f>
        <v>0</v>
      </c>
      <c r="P206" s="82">
        <f>+Tabulka1233[[#This Row],[Cena za 1 KS zboží]]*Tabulka1233[[#This Row],[Počet ks v balení]]</f>
        <v>0</v>
      </c>
      <c r="Q206" s="85"/>
      <c r="R206" s="90">
        <v>0</v>
      </c>
      <c r="S206" s="82">
        <f>+Tabulka1233[[#This Row],[Cena celkem ****]]*Tabulka1233[[#This Row],[DPH]]+Tabulka1233[[#This Row],[Cena celkem ****]]</f>
        <v>0</v>
      </c>
      <c r="T206" s="32">
        <v>363808</v>
      </c>
      <c r="U206" s="33" t="s">
        <v>791</v>
      </c>
    </row>
    <row r="207" spans="1:21" ht="30" customHeight="1">
      <c r="A207" s="67">
        <v>203</v>
      </c>
      <c r="B207" s="68" t="s">
        <v>1032</v>
      </c>
      <c r="C207" s="3" t="s">
        <v>449</v>
      </c>
      <c r="D207" s="1" t="s">
        <v>283</v>
      </c>
      <c r="E207" s="93"/>
      <c r="F207" s="4">
        <v>334</v>
      </c>
      <c r="G207" s="4" t="s">
        <v>1</v>
      </c>
      <c r="H207" s="41">
        <v>0</v>
      </c>
      <c r="I207" s="53">
        <f t="shared" si="3"/>
        <v>0</v>
      </c>
      <c r="J207" s="52" t="s">
        <v>52</v>
      </c>
      <c r="K207" s="33"/>
      <c r="L207" s="97">
        <v>1</v>
      </c>
      <c r="M207" s="32" t="s">
        <v>1</v>
      </c>
      <c r="N207" s="80">
        <v>1</v>
      </c>
      <c r="O207" s="81">
        <f>+Tabulka1233[[#This Row],[Váha 1 ks zboží (vepište číslo v kg, nebo L, podle MJ)]]*Tabulka1233[[#This Row],[Cena za MJ bez DPH ***]]</f>
        <v>0</v>
      </c>
      <c r="P207" s="82">
        <f>+Tabulka1233[[#This Row],[Cena za 1 KS zboží]]*Tabulka1233[[#This Row],[Počet ks v balení]]</f>
        <v>0</v>
      </c>
      <c r="Q207" s="85"/>
      <c r="R207" s="90">
        <v>0</v>
      </c>
      <c r="S207" s="82">
        <f>+Tabulka1233[[#This Row],[Cena celkem ****]]*Tabulka1233[[#This Row],[DPH]]+Tabulka1233[[#This Row],[Cena celkem ****]]</f>
        <v>0</v>
      </c>
      <c r="T207" s="32">
        <v>186869</v>
      </c>
      <c r="U207" s="33" t="s">
        <v>794</v>
      </c>
    </row>
    <row r="208" spans="1:21" ht="30" customHeight="1">
      <c r="A208" s="66">
        <v>204</v>
      </c>
      <c r="B208" s="69" t="s">
        <v>1033</v>
      </c>
      <c r="C208" s="3" t="s">
        <v>450</v>
      </c>
      <c r="D208" s="1" t="s">
        <v>284</v>
      </c>
      <c r="E208" s="13"/>
      <c r="F208" s="4">
        <v>334</v>
      </c>
      <c r="G208" s="4" t="s">
        <v>1</v>
      </c>
      <c r="H208" s="31">
        <v>0</v>
      </c>
      <c r="I208" s="53">
        <f t="shared" ref="I208:I239" si="4">H208*F208</f>
        <v>0</v>
      </c>
      <c r="J208" s="4" t="s">
        <v>52</v>
      </c>
      <c r="K208" s="33"/>
      <c r="L208" s="97">
        <v>1</v>
      </c>
      <c r="M208" s="32" t="s">
        <v>1</v>
      </c>
      <c r="N208" s="80">
        <v>1</v>
      </c>
      <c r="O208" s="81">
        <f>+Tabulka1233[[#This Row],[Váha 1 ks zboží (vepište číslo v kg, nebo L, podle MJ)]]*Tabulka1233[[#This Row],[Cena za MJ bez DPH ***]]</f>
        <v>0</v>
      </c>
      <c r="P208" s="82">
        <f>+Tabulka1233[[#This Row],[Cena za 1 KS zboží]]*Tabulka1233[[#This Row],[Počet ks v balení]]</f>
        <v>0</v>
      </c>
      <c r="Q208" s="85"/>
      <c r="R208" s="90">
        <v>0</v>
      </c>
      <c r="S208" s="82">
        <f>+Tabulka1233[[#This Row],[Cena celkem ****]]*Tabulka1233[[#This Row],[DPH]]+Tabulka1233[[#This Row],[Cena celkem ****]]</f>
        <v>0</v>
      </c>
      <c r="T208" s="32">
        <v>223057</v>
      </c>
      <c r="U208" s="33" t="s">
        <v>795</v>
      </c>
    </row>
    <row r="209" spans="1:21" ht="30" customHeight="1">
      <c r="A209" s="66">
        <v>205</v>
      </c>
      <c r="B209" s="69" t="s">
        <v>1034</v>
      </c>
      <c r="C209" s="3" t="s">
        <v>451</v>
      </c>
      <c r="D209" s="1" t="s">
        <v>285</v>
      </c>
      <c r="E209" s="13"/>
      <c r="F209" s="4">
        <v>334</v>
      </c>
      <c r="G209" s="4" t="s">
        <v>1</v>
      </c>
      <c r="H209" s="41">
        <v>0</v>
      </c>
      <c r="I209" s="53">
        <f t="shared" si="4"/>
        <v>0</v>
      </c>
      <c r="J209" s="4" t="s">
        <v>52</v>
      </c>
      <c r="K209" s="33"/>
      <c r="L209" s="97">
        <v>1</v>
      </c>
      <c r="M209" s="32" t="s">
        <v>1</v>
      </c>
      <c r="N209" s="80">
        <v>1</v>
      </c>
      <c r="O209" s="81">
        <f>+Tabulka1233[[#This Row],[Váha 1 ks zboží (vepište číslo v kg, nebo L, podle MJ)]]*Tabulka1233[[#This Row],[Cena za MJ bez DPH ***]]</f>
        <v>0</v>
      </c>
      <c r="P209" s="82">
        <f>+Tabulka1233[[#This Row],[Cena za 1 KS zboží]]*Tabulka1233[[#This Row],[Počet ks v balení]]</f>
        <v>0</v>
      </c>
      <c r="Q209" s="85"/>
      <c r="R209" s="90">
        <v>0</v>
      </c>
      <c r="S209" s="82">
        <f>+Tabulka1233[[#This Row],[Cena celkem ****]]*Tabulka1233[[#This Row],[DPH]]+Tabulka1233[[#This Row],[Cena celkem ****]]</f>
        <v>0</v>
      </c>
      <c r="T209" s="32">
        <v>186871</v>
      </c>
      <c r="U209" s="33" t="s">
        <v>796</v>
      </c>
    </row>
    <row r="210" spans="1:21" ht="30" customHeight="1">
      <c r="A210" s="67">
        <v>206</v>
      </c>
      <c r="B210" s="69" t="s">
        <v>1035</v>
      </c>
      <c r="C210" s="3" t="s">
        <v>452</v>
      </c>
      <c r="D210" s="1" t="s">
        <v>286</v>
      </c>
      <c r="E210" s="14" t="s">
        <v>211</v>
      </c>
      <c r="F210" s="15">
        <v>20</v>
      </c>
      <c r="G210" s="15" t="s">
        <v>1</v>
      </c>
      <c r="H210" s="31">
        <v>0</v>
      </c>
      <c r="I210" s="78">
        <f t="shared" si="4"/>
        <v>0</v>
      </c>
      <c r="J210" s="4" t="s">
        <v>52</v>
      </c>
      <c r="K210" s="33"/>
      <c r="L210" s="97">
        <v>1</v>
      </c>
      <c r="M210" s="107" t="s">
        <v>1</v>
      </c>
      <c r="N210" s="80">
        <v>1</v>
      </c>
      <c r="O210" s="81">
        <f>+Tabulka1233[[#This Row],[Váha 1 ks zboží (vepište číslo v kg, nebo L, podle MJ)]]*Tabulka1233[[#This Row],[Cena za MJ bez DPH ***]]</f>
        <v>0</v>
      </c>
      <c r="P210" s="82">
        <f>+Tabulka1233[[#This Row],[Cena za 1 KS zboží]]*Tabulka1233[[#This Row],[Počet ks v balení]]</f>
        <v>0</v>
      </c>
      <c r="Q210" s="85"/>
      <c r="R210" s="90">
        <v>0</v>
      </c>
      <c r="S210" s="82">
        <f>+Tabulka1233[[#This Row],[Cena celkem ****]]*Tabulka1233[[#This Row],[DPH]]+Tabulka1233[[#This Row],[Cena celkem ****]]</f>
        <v>0</v>
      </c>
      <c r="T210" s="32">
        <v>360547</v>
      </c>
      <c r="U210" s="33" t="s">
        <v>797</v>
      </c>
    </row>
    <row r="211" spans="1:21" ht="30" customHeight="1">
      <c r="A211" s="67">
        <v>207</v>
      </c>
      <c r="B211" s="68" t="s">
        <v>1075</v>
      </c>
      <c r="C211" s="3" t="s">
        <v>589</v>
      </c>
      <c r="D211" s="1" t="s">
        <v>535</v>
      </c>
      <c r="E211" s="14" t="s">
        <v>536</v>
      </c>
      <c r="F211" s="4">
        <v>14</v>
      </c>
      <c r="G211" s="4" t="s">
        <v>1</v>
      </c>
      <c r="H211" s="41">
        <v>0</v>
      </c>
      <c r="I211" s="53">
        <f t="shared" si="4"/>
        <v>0</v>
      </c>
      <c r="J211" s="52" t="s">
        <v>52</v>
      </c>
      <c r="K211" s="33"/>
      <c r="L211" s="97">
        <v>1</v>
      </c>
      <c r="M211" s="32" t="s">
        <v>1</v>
      </c>
      <c r="N211" s="80">
        <v>1</v>
      </c>
      <c r="O211" s="81">
        <f>+Tabulka1233[[#This Row],[Váha 1 ks zboží (vepište číslo v kg, nebo L, podle MJ)]]*Tabulka1233[[#This Row],[Cena za MJ bez DPH ***]]</f>
        <v>0</v>
      </c>
      <c r="P211" s="82">
        <f>+Tabulka1233[[#This Row],[Cena za 1 KS zboží]]*Tabulka1233[[#This Row],[Počet ks v balení]]</f>
        <v>0</v>
      </c>
      <c r="Q211" s="85"/>
      <c r="R211" s="90">
        <v>0</v>
      </c>
      <c r="S211" s="82">
        <f>+Tabulka1233[[#This Row],[Cena celkem ****]]*Tabulka1233[[#This Row],[DPH]]+Tabulka1233[[#This Row],[Cena celkem ****]]</f>
        <v>0</v>
      </c>
      <c r="T211" s="32">
        <v>242613</v>
      </c>
      <c r="U211" s="33" t="s">
        <v>836</v>
      </c>
    </row>
    <row r="212" spans="1:21" ht="30" customHeight="1">
      <c r="A212" s="66">
        <v>208</v>
      </c>
      <c r="B212" s="69" t="s">
        <v>1036</v>
      </c>
      <c r="C212" s="3" t="s">
        <v>453</v>
      </c>
      <c r="D212" s="1" t="s">
        <v>69</v>
      </c>
      <c r="E212" s="13" t="s">
        <v>47</v>
      </c>
      <c r="F212" s="4">
        <v>67</v>
      </c>
      <c r="G212" s="4" t="s">
        <v>1</v>
      </c>
      <c r="H212" s="31">
        <v>0</v>
      </c>
      <c r="I212" s="53">
        <f t="shared" si="4"/>
        <v>0</v>
      </c>
      <c r="J212" s="4" t="s">
        <v>52</v>
      </c>
      <c r="K212" s="33"/>
      <c r="L212" s="97">
        <v>1</v>
      </c>
      <c r="M212" s="32" t="s">
        <v>1</v>
      </c>
      <c r="N212" s="80">
        <v>1</v>
      </c>
      <c r="O212" s="81">
        <f>+Tabulka1233[[#This Row],[Váha 1 ks zboží (vepište číslo v kg, nebo L, podle MJ)]]*Tabulka1233[[#This Row],[Cena za MJ bez DPH ***]]</f>
        <v>0</v>
      </c>
      <c r="P212" s="82">
        <f>+Tabulka1233[[#This Row],[Cena za 1 KS zboží]]*Tabulka1233[[#This Row],[Počet ks v balení]]</f>
        <v>0</v>
      </c>
      <c r="Q212" s="85"/>
      <c r="R212" s="90">
        <v>0</v>
      </c>
      <c r="S212" s="82">
        <f>+Tabulka1233[[#This Row],[Cena celkem ****]]*Tabulka1233[[#This Row],[DPH]]+Tabulka1233[[#This Row],[Cena celkem ****]]</f>
        <v>0</v>
      </c>
      <c r="T212" s="32">
        <v>416873</v>
      </c>
      <c r="U212" s="33" t="s">
        <v>798</v>
      </c>
    </row>
    <row r="213" spans="1:21" ht="30" customHeight="1">
      <c r="A213" s="66">
        <v>209</v>
      </c>
      <c r="B213" s="69" t="s">
        <v>1037</v>
      </c>
      <c r="C213" s="3" t="s">
        <v>454</v>
      </c>
      <c r="D213" s="1" t="s">
        <v>499</v>
      </c>
      <c r="E213" s="13" t="s">
        <v>48</v>
      </c>
      <c r="F213" s="4">
        <v>14</v>
      </c>
      <c r="G213" s="4" t="s">
        <v>1</v>
      </c>
      <c r="H213" s="41">
        <v>0</v>
      </c>
      <c r="I213" s="53">
        <f t="shared" si="4"/>
        <v>0</v>
      </c>
      <c r="J213" s="4" t="s">
        <v>52</v>
      </c>
      <c r="K213" s="33"/>
      <c r="L213" s="97">
        <v>1</v>
      </c>
      <c r="M213" s="32" t="s">
        <v>1</v>
      </c>
      <c r="N213" s="80">
        <v>1</v>
      </c>
      <c r="O213" s="81">
        <f>+Tabulka1233[[#This Row],[Váha 1 ks zboží (vepište číslo v kg, nebo L, podle MJ)]]*Tabulka1233[[#This Row],[Cena za MJ bez DPH ***]]</f>
        <v>0</v>
      </c>
      <c r="P213" s="82">
        <f>+Tabulka1233[[#This Row],[Cena za 1 KS zboží]]*Tabulka1233[[#This Row],[Počet ks v balení]]</f>
        <v>0</v>
      </c>
      <c r="Q213" s="85"/>
      <c r="R213" s="90">
        <v>0</v>
      </c>
      <c r="S213" s="82">
        <f>+Tabulka1233[[#This Row],[Cena celkem ****]]*Tabulka1233[[#This Row],[DPH]]+Tabulka1233[[#This Row],[Cena celkem ****]]</f>
        <v>0</v>
      </c>
      <c r="T213" s="32">
        <v>274943</v>
      </c>
      <c r="U213" s="33" t="s">
        <v>799</v>
      </c>
    </row>
    <row r="214" spans="1:21" ht="30" customHeight="1">
      <c r="A214" s="67">
        <v>210</v>
      </c>
      <c r="B214" s="69" t="s">
        <v>1038</v>
      </c>
      <c r="C214" s="3" t="s">
        <v>455</v>
      </c>
      <c r="D214" s="1" t="s">
        <v>500</v>
      </c>
      <c r="E214" s="13" t="s">
        <v>46</v>
      </c>
      <c r="F214" s="4">
        <v>14</v>
      </c>
      <c r="G214" s="4" t="s">
        <v>1</v>
      </c>
      <c r="H214" s="41">
        <v>0</v>
      </c>
      <c r="I214" s="53">
        <f t="shared" si="4"/>
        <v>0</v>
      </c>
      <c r="J214" s="4" t="s">
        <v>52</v>
      </c>
      <c r="K214" s="33"/>
      <c r="L214" s="97">
        <v>1</v>
      </c>
      <c r="M214" s="32" t="s">
        <v>1</v>
      </c>
      <c r="N214" s="80">
        <v>1</v>
      </c>
      <c r="O214" s="81">
        <f>+Tabulka1233[[#This Row],[Váha 1 ks zboží (vepište číslo v kg, nebo L, podle MJ)]]*Tabulka1233[[#This Row],[Cena za MJ bez DPH ***]]</f>
        <v>0</v>
      </c>
      <c r="P214" s="82">
        <f>+Tabulka1233[[#This Row],[Cena za 1 KS zboží]]*Tabulka1233[[#This Row],[Počet ks v balení]]</f>
        <v>0</v>
      </c>
      <c r="Q214" s="85"/>
      <c r="R214" s="90">
        <v>0</v>
      </c>
      <c r="S214" s="82">
        <f>+Tabulka1233[[#This Row],[Cena celkem ****]]*Tabulka1233[[#This Row],[DPH]]+Tabulka1233[[#This Row],[Cena celkem ****]]</f>
        <v>0</v>
      </c>
      <c r="T214" s="32">
        <v>169699</v>
      </c>
      <c r="U214" s="33" t="s">
        <v>800</v>
      </c>
    </row>
    <row r="215" spans="1:21" ht="30" customHeight="1">
      <c r="A215" s="67">
        <v>211</v>
      </c>
      <c r="B215" s="68" t="s">
        <v>1039</v>
      </c>
      <c r="C215" s="3" t="s">
        <v>456</v>
      </c>
      <c r="D215" s="1" t="s">
        <v>68</v>
      </c>
      <c r="E215" s="13" t="s">
        <v>47</v>
      </c>
      <c r="F215" s="4">
        <v>67</v>
      </c>
      <c r="G215" s="4" t="s">
        <v>1</v>
      </c>
      <c r="H215" s="31">
        <v>0</v>
      </c>
      <c r="I215" s="53">
        <f t="shared" si="4"/>
        <v>0</v>
      </c>
      <c r="J215" s="52" t="s">
        <v>52</v>
      </c>
      <c r="K215" s="33"/>
      <c r="L215" s="97">
        <v>1</v>
      </c>
      <c r="M215" s="32" t="s">
        <v>1</v>
      </c>
      <c r="N215" s="80">
        <v>1</v>
      </c>
      <c r="O215" s="81">
        <f>+Tabulka1233[[#This Row],[Váha 1 ks zboží (vepište číslo v kg, nebo L, podle MJ)]]*Tabulka1233[[#This Row],[Cena za MJ bez DPH ***]]</f>
        <v>0</v>
      </c>
      <c r="P215" s="82">
        <f>+Tabulka1233[[#This Row],[Cena za 1 KS zboží]]*Tabulka1233[[#This Row],[Počet ks v balení]]</f>
        <v>0</v>
      </c>
      <c r="Q215" s="85"/>
      <c r="R215" s="90">
        <v>0</v>
      </c>
      <c r="S215" s="82">
        <f>+Tabulka1233[[#This Row],[Cena celkem ****]]*Tabulka1233[[#This Row],[DPH]]+Tabulka1233[[#This Row],[Cena celkem ****]]</f>
        <v>0</v>
      </c>
      <c r="T215" s="32">
        <v>272299</v>
      </c>
      <c r="U215" s="33" t="s">
        <v>801</v>
      </c>
    </row>
    <row r="216" spans="1:21" ht="30" customHeight="1">
      <c r="A216" s="66">
        <v>212</v>
      </c>
      <c r="B216" s="69" t="s">
        <v>1040</v>
      </c>
      <c r="C216" s="3" t="s">
        <v>457</v>
      </c>
      <c r="D216" s="1" t="s">
        <v>67</v>
      </c>
      <c r="E216" s="13" t="s">
        <v>151</v>
      </c>
      <c r="F216" s="4">
        <v>67</v>
      </c>
      <c r="G216" s="4" t="s">
        <v>1</v>
      </c>
      <c r="H216" s="41">
        <v>0</v>
      </c>
      <c r="I216" s="53">
        <f t="shared" si="4"/>
        <v>0</v>
      </c>
      <c r="J216" s="4" t="s">
        <v>52</v>
      </c>
      <c r="K216" s="33"/>
      <c r="L216" s="97">
        <v>1</v>
      </c>
      <c r="M216" s="32" t="s">
        <v>1</v>
      </c>
      <c r="N216" s="80">
        <v>1</v>
      </c>
      <c r="O216" s="81">
        <f>+Tabulka1233[[#This Row],[Váha 1 ks zboží (vepište číslo v kg, nebo L, podle MJ)]]*Tabulka1233[[#This Row],[Cena za MJ bez DPH ***]]</f>
        <v>0</v>
      </c>
      <c r="P216" s="82">
        <f>+Tabulka1233[[#This Row],[Cena za 1 KS zboží]]*Tabulka1233[[#This Row],[Počet ks v balení]]</f>
        <v>0</v>
      </c>
      <c r="Q216" s="85"/>
      <c r="R216" s="90">
        <v>0</v>
      </c>
      <c r="S216" s="82">
        <f>+Tabulka1233[[#This Row],[Cena celkem ****]]*Tabulka1233[[#This Row],[DPH]]+Tabulka1233[[#This Row],[Cena celkem ****]]</f>
        <v>0</v>
      </c>
      <c r="T216" s="32">
        <v>272299</v>
      </c>
      <c r="U216" s="33" t="s">
        <v>801</v>
      </c>
    </row>
    <row r="217" spans="1:21" ht="30" customHeight="1">
      <c r="A217" s="66">
        <v>213</v>
      </c>
      <c r="B217" s="69" t="s">
        <v>1076</v>
      </c>
      <c r="C217" s="3" t="s">
        <v>590</v>
      </c>
      <c r="D217" s="1" t="s">
        <v>537</v>
      </c>
      <c r="E217" s="14"/>
      <c r="F217" s="4">
        <v>14</v>
      </c>
      <c r="G217" s="4" t="s">
        <v>1</v>
      </c>
      <c r="H217" s="31">
        <v>0</v>
      </c>
      <c r="I217" s="53">
        <f t="shared" si="4"/>
        <v>0</v>
      </c>
      <c r="J217" s="4" t="s">
        <v>52</v>
      </c>
      <c r="K217" s="33"/>
      <c r="L217" s="97">
        <v>1</v>
      </c>
      <c r="M217" s="32" t="s">
        <v>1</v>
      </c>
      <c r="N217" s="80">
        <v>1</v>
      </c>
      <c r="O217" s="81">
        <f>+Tabulka1233[[#This Row],[Váha 1 ks zboží (vepište číslo v kg, nebo L, podle MJ)]]*Tabulka1233[[#This Row],[Cena za MJ bez DPH ***]]</f>
        <v>0</v>
      </c>
      <c r="P217" s="82">
        <f>+Tabulka1233[[#This Row],[Cena za 1 KS zboží]]*Tabulka1233[[#This Row],[Počet ks v balení]]</f>
        <v>0</v>
      </c>
      <c r="Q217" s="85"/>
      <c r="R217" s="90">
        <v>0</v>
      </c>
      <c r="S217" s="82">
        <f>+Tabulka1233[[#This Row],[Cena celkem ****]]*Tabulka1233[[#This Row],[DPH]]+Tabulka1233[[#This Row],[Cena celkem ****]]</f>
        <v>0</v>
      </c>
      <c r="T217" s="32">
        <v>371667</v>
      </c>
      <c r="U217" s="33" t="s">
        <v>837</v>
      </c>
    </row>
    <row r="218" spans="1:21" ht="30" customHeight="1">
      <c r="A218" s="67">
        <v>214</v>
      </c>
      <c r="B218" s="69" t="s">
        <v>1077</v>
      </c>
      <c r="C218" s="3" t="s">
        <v>591</v>
      </c>
      <c r="D218" s="1" t="s">
        <v>538</v>
      </c>
      <c r="E218" s="14"/>
      <c r="F218" s="4">
        <v>14</v>
      </c>
      <c r="G218" s="4" t="s">
        <v>1</v>
      </c>
      <c r="H218" s="41">
        <v>0</v>
      </c>
      <c r="I218" s="53">
        <f t="shared" si="4"/>
        <v>0</v>
      </c>
      <c r="J218" s="52" t="s">
        <v>52</v>
      </c>
      <c r="K218" s="33"/>
      <c r="L218" s="97">
        <v>1</v>
      </c>
      <c r="M218" s="32" t="s">
        <v>1</v>
      </c>
      <c r="N218" s="80">
        <v>1</v>
      </c>
      <c r="O218" s="81">
        <f>+Tabulka1233[[#This Row],[Váha 1 ks zboží (vepište číslo v kg, nebo L, podle MJ)]]*Tabulka1233[[#This Row],[Cena za MJ bez DPH ***]]</f>
        <v>0</v>
      </c>
      <c r="P218" s="82">
        <f>+Tabulka1233[[#This Row],[Cena za 1 KS zboží]]*Tabulka1233[[#This Row],[Počet ks v balení]]</f>
        <v>0</v>
      </c>
      <c r="Q218" s="85"/>
      <c r="R218" s="90">
        <v>0</v>
      </c>
      <c r="S218" s="82">
        <f>+Tabulka1233[[#This Row],[Cena celkem ****]]*Tabulka1233[[#This Row],[DPH]]+Tabulka1233[[#This Row],[Cena celkem ****]]</f>
        <v>0</v>
      </c>
      <c r="T218" s="32">
        <v>371668</v>
      </c>
      <c r="U218" s="33" t="s">
        <v>838</v>
      </c>
    </row>
    <row r="219" spans="1:21" ht="30" customHeight="1">
      <c r="A219" s="67">
        <v>215</v>
      </c>
      <c r="B219" s="68" t="s">
        <v>1079</v>
      </c>
      <c r="C219" s="3" t="s">
        <v>867</v>
      </c>
      <c r="D219" s="1" t="s">
        <v>866</v>
      </c>
      <c r="E219" s="14"/>
      <c r="F219" s="4">
        <v>14</v>
      </c>
      <c r="G219" s="4" t="s">
        <v>1</v>
      </c>
      <c r="H219" s="31">
        <v>0</v>
      </c>
      <c r="I219" s="53">
        <f t="shared" si="4"/>
        <v>0</v>
      </c>
      <c r="J219" s="4" t="s">
        <v>52</v>
      </c>
      <c r="K219" s="33"/>
      <c r="L219" s="97">
        <v>1</v>
      </c>
      <c r="M219" s="32" t="s">
        <v>1</v>
      </c>
      <c r="N219" s="80">
        <v>1</v>
      </c>
      <c r="O219" s="81">
        <f>+Tabulka1233[[#This Row],[Váha 1 ks zboží (vepište číslo v kg, nebo L, podle MJ)]]*Tabulka1233[[#This Row],[Cena za MJ bez DPH ***]]</f>
        <v>0</v>
      </c>
      <c r="P219" s="82">
        <f>+Tabulka1233[[#This Row],[Cena za 1 KS zboží]]*Tabulka1233[[#This Row],[Počet ks v balení]]</f>
        <v>0</v>
      </c>
      <c r="Q219" s="85"/>
      <c r="R219" s="90">
        <v>0</v>
      </c>
      <c r="S219" s="82">
        <f>+Tabulka1233[[#This Row],[Cena celkem ****]]*Tabulka1233[[#This Row],[DPH]]+Tabulka1233[[#This Row],[Cena celkem ****]]</f>
        <v>0</v>
      </c>
      <c r="T219" s="32">
        <v>399752</v>
      </c>
      <c r="U219" s="33" t="s">
        <v>840</v>
      </c>
    </row>
    <row r="220" spans="1:21" ht="30" customHeight="1">
      <c r="A220" s="66">
        <v>216</v>
      </c>
      <c r="B220" s="69" t="s">
        <v>1078</v>
      </c>
      <c r="C220" s="3" t="s">
        <v>592</v>
      </c>
      <c r="D220" s="1" t="s">
        <v>539</v>
      </c>
      <c r="E220" s="14"/>
      <c r="F220" s="4">
        <v>14</v>
      </c>
      <c r="G220" s="4" t="s">
        <v>1</v>
      </c>
      <c r="H220" s="41">
        <v>0</v>
      </c>
      <c r="I220" s="53">
        <f t="shared" si="4"/>
        <v>0</v>
      </c>
      <c r="J220" s="4" t="s">
        <v>52</v>
      </c>
      <c r="K220" s="33"/>
      <c r="L220" s="97">
        <v>1</v>
      </c>
      <c r="M220" s="32" t="s">
        <v>1</v>
      </c>
      <c r="N220" s="80">
        <v>1</v>
      </c>
      <c r="O220" s="81">
        <f>+Tabulka1233[[#This Row],[Váha 1 ks zboží (vepište číslo v kg, nebo L, podle MJ)]]*Tabulka1233[[#This Row],[Cena za MJ bez DPH ***]]</f>
        <v>0</v>
      </c>
      <c r="P220" s="82">
        <f>+Tabulka1233[[#This Row],[Cena za 1 KS zboží]]*Tabulka1233[[#This Row],[Počet ks v balení]]</f>
        <v>0</v>
      </c>
      <c r="Q220" s="85"/>
      <c r="R220" s="90">
        <v>0</v>
      </c>
      <c r="S220" s="82">
        <f>+Tabulka1233[[#This Row],[Cena celkem ****]]*Tabulka1233[[#This Row],[DPH]]+Tabulka1233[[#This Row],[Cena celkem ****]]</f>
        <v>0</v>
      </c>
      <c r="T220" s="32">
        <v>466306</v>
      </c>
      <c r="U220" s="33" t="s">
        <v>839</v>
      </c>
    </row>
    <row r="221" spans="1:21" ht="30" customHeight="1">
      <c r="A221" s="66">
        <v>217</v>
      </c>
      <c r="B221" s="69" t="s">
        <v>1041</v>
      </c>
      <c r="C221" s="3" t="s">
        <v>458</v>
      </c>
      <c r="D221" s="1" t="s">
        <v>70</v>
      </c>
      <c r="E221" s="13" t="s">
        <v>49</v>
      </c>
      <c r="F221" s="4">
        <v>667</v>
      </c>
      <c r="G221" s="4" t="s">
        <v>1</v>
      </c>
      <c r="H221" s="31">
        <v>0</v>
      </c>
      <c r="I221" s="53">
        <f t="shared" si="4"/>
        <v>0</v>
      </c>
      <c r="J221" s="52" t="s">
        <v>52</v>
      </c>
      <c r="K221" s="33"/>
      <c r="L221" s="97">
        <v>1</v>
      </c>
      <c r="M221" s="32" t="s">
        <v>1</v>
      </c>
      <c r="N221" s="80">
        <v>1</v>
      </c>
      <c r="O221" s="81">
        <f>+Tabulka1233[[#This Row],[Váha 1 ks zboží (vepište číslo v kg, nebo L, podle MJ)]]*Tabulka1233[[#This Row],[Cena za MJ bez DPH ***]]</f>
        <v>0</v>
      </c>
      <c r="P221" s="82">
        <f>+Tabulka1233[[#This Row],[Cena za 1 KS zboží]]*Tabulka1233[[#This Row],[Počet ks v balení]]</f>
        <v>0</v>
      </c>
      <c r="Q221" s="85"/>
      <c r="R221" s="90">
        <v>0</v>
      </c>
      <c r="S221" s="82">
        <f>+Tabulka1233[[#This Row],[Cena celkem ****]]*Tabulka1233[[#This Row],[DPH]]+Tabulka1233[[#This Row],[Cena celkem ****]]</f>
        <v>0</v>
      </c>
      <c r="T221" s="32">
        <v>230370</v>
      </c>
      <c r="U221" s="33" t="s">
        <v>802</v>
      </c>
    </row>
    <row r="222" spans="1:21" ht="30" customHeight="1">
      <c r="A222" s="67">
        <v>218</v>
      </c>
      <c r="B222" s="68" t="s">
        <v>1042</v>
      </c>
      <c r="C222" s="3" t="s">
        <v>459</v>
      </c>
      <c r="D222" s="1" t="s">
        <v>72</v>
      </c>
      <c r="E222" s="13" t="s">
        <v>51</v>
      </c>
      <c r="F222" s="4">
        <v>334</v>
      </c>
      <c r="G222" s="4" t="s">
        <v>1</v>
      </c>
      <c r="H222" s="41">
        <v>0</v>
      </c>
      <c r="I222" s="53">
        <f t="shared" si="4"/>
        <v>0</v>
      </c>
      <c r="J222" s="4" t="s">
        <v>52</v>
      </c>
      <c r="K222" s="33"/>
      <c r="L222" s="97">
        <v>1</v>
      </c>
      <c r="M222" s="32" t="s">
        <v>1</v>
      </c>
      <c r="N222" s="80">
        <v>1</v>
      </c>
      <c r="O222" s="81">
        <f>+Tabulka1233[[#This Row],[Váha 1 ks zboží (vepište číslo v kg, nebo L, podle MJ)]]*Tabulka1233[[#This Row],[Cena za MJ bez DPH ***]]</f>
        <v>0</v>
      </c>
      <c r="P222" s="82">
        <f>+Tabulka1233[[#This Row],[Cena za 1 KS zboží]]*Tabulka1233[[#This Row],[Počet ks v balení]]</f>
        <v>0</v>
      </c>
      <c r="Q222" s="85"/>
      <c r="R222" s="90">
        <v>0</v>
      </c>
      <c r="S222" s="82">
        <f>+Tabulka1233[[#This Row],[Cena celkem ****]]*Tabulka1233[[#This Row],[DPH]]+Tabulka1233[[#This Row],[Cena celkem ****]]</f>
        <v>0</v>
      </c>
      <c r="T222" s="32">
        <v>228842</v>
      </c>
      <c r="U222" s="33" t="s">
        <v>803</v>
      </c>
    </row>
    <row r="223" spans="1:21" ht="30" customHeight="1">
      <c r="A223" s="67">
        <v>219</v>
      </c>
      <c r="B223" s="69" t="s">
        <v>1043</v>
      </c>
      <c r="C223" s="3" t="s">
        <v>460</v>
      </c>
      <c r="D223" s="1" t="s">
        <v>71</v>
      </c>
      <c r="E223" s="13" t="s">
        <v>50</v>
      </c>
      <c r="F223" s="4">
        <v>667</v>
      </c>
      <c r="G223" s="4" t="s">
        <v>1</v>
      </c>
      <c r="H223" s="31">
        <v>0</v>
      </c>
      <c r="I223" s="53">
        <f t="shared" si="4"/>
        <v>0</v>
      </c>
      <c r="J223" s="4" t="s">
        <v>52</v>
      </c>
      <c r="K223" s="33"/>
      <c r="L223" s="97">
        <v>1</v>
      </c>
      <c r="M223" s="32" t="s">
        <v>1</v>
      </c>
      <c r="N223" s="80">
        <v>1</v>
      </c>
      <c r="O223" s="81">
        <f>+Tabulka1233[[#This Row],[Váha 1 ks zboží (vepište číslo v kg, nebo L, podle MJ)]]*Tabulka1233[[#This Row],[Cena za MJ bez DPH ***]]</f>
        <v>0</v>
      </c>
      <c r="P223" s="82">
        <f>+Tabulka1233[[#This Row],[Cena za 1 KS zboží]]*Tabulka1233[[#This Row],[Počet ks v balení]]</f>
        <v>0</v>
      </c>
      <c r="Q223" s="85"/>
      <c r="R223" s="90">
        <v>0</v>
      </c>
      <c r="S223" s="82">
        <f>+Tabulka1233[[#This Row],[Cena celkem ****]]*Tabulka1233[[#This Row],[DPH]]+Tabulka1233[[#This Row],[Cena celkem ****]]</f>
        <v>0</v>
      </c>
      <c r="T223" s="32">
        <v>354452</v>
      </c>
      <c r="U223" s="33" t="s">
        <v>804</v>
      </c>
    </row>
    <row r="224" spans="1:21" ht="30" customHeight="1">
      <c r="A224" s="66">
        <v>220</v>
      </c>
      <c r="B224" s="69" t="s">
        <v>1044</v>
      </c>
      <c r="C224" s="3" t="s">
        <v>461</v>
      </c>
      <c r="D224" s="1" t="s">
        <v>287</v>
      </c>
      <c r="E224" s="22" t="s">
        <v>212</v>
      </c>
      <c r="F224" s="15">
        <v>334</v>
      </c>
      <c r="G224" s="4" t="s">
        <v>1</v>
      </c>
      <c r="H224" s="41">
        <v>0</v>
      </c>
      <c r="I224" s="78">
        <f t="shared" si="4"/>
        <v>0</v>
      </c>
      <c r="J224" s="4" t="s">
        <v>52</v>
      </c>
      <c r="K224" s="33"/>
      <c r="L224" s="97">
        <v>1</v>
      </c>
      <c r="M224" s="32" t="s">
        <v>1</v>
      </c>
      <c r="N224" s="80">
        <v>1</v>
      </c>
      <c r="O224" s="81">
        <f>+Tabulka1233[[#This Row],[Váha 1 ks zboží (vepište číslo v kg, nebo L, podle MJ)]]*Tabulka1233[[#This Row],[Cena za MJ bez DPH ***]]</f>
        <v>0</v>
      </c>
      <c r="P224" s="82">
        <f>+Tabulka1233[[#This Row],[Cena za 1 KS zboží]]*Tabulka1233[[#This Row],[Počet ks v balení]]</f>
        <v>0</v>
      </c>
      <c r="Q224" s="85"/>
      <c r="R224" s="90">
        <v>0</v>
      </c>
      <c r="S224" s="82">
        <f>+Tabulka1233[[#This Row],[Cena celkem ****]]*Tabulka1233[[#This Row],[DPH]]+Tabulka1233[[#This Row],[Cena celkem ****]]</f>
        <v>0</v>
      </c>
      <c r="T224" s="32">
        <v>275249</v>
      </c>
      <c r="U224" s="33" t="s">
        <v>805</v>
      </c>
    </row>
    <row r="225" spans="1:21" ht="30" customHeight="1">
      <c r="A225" s="66">
        <v>221</v>
      </c>
      <c r="B225" s="69" t="s">
        <v>1104</v>
      </c>
      <c r="C225" s="3" t="s">
        <v>870</v>
      </c>
      <c r="D225" s="1" t="s">
        <v>634</v>
      </c>
      <c r="E225" s="14" t="s">
        <v>635</v>
      </c>
      <c r="F225" s="55">
        <v>7</v>
      </c>
      <c r="G225" s="4" t="s">
        <v>1</v>
      </c>
      <c r="H225" s="41">
        <v>0</v>
      </c>
      <c r="I225" s="79">
        <f t="shared" si="4"/>
        <v>0</v>
      </c>
      <c r="J225" s="52" t="s">
        <v>52</v>
      </c>
      <c r="K225" s="57"/>
      <c r="L225" s="97">
        <v>1</v>
      </c>
      <c r="M225" s="32" t="s">
        <v>1</v>
      </c>
      <c r="N225" s="80">
        <v>1</v>
      </c>
      <c r="O225" s="81">
        <f>+Tabulka1233[[#This Row],[Váha 1 ks zboží (vepište číslo v kg, nebo L, podle MJ)]]*Tabulka1233[[#This Row],[Cena za MJ bez DPH ***]]</f>
        <v>0</v>
      </c>
      <c r="P225" s="82">
        <f>+Tabulka1233[[#This Row],[Cena za 1 KS zboží]]*Tabulka1233[[#This Row],[Počet ks v balení]]</f>
        <v>0</v>
      </c>
      <c r="Q225" s="86"/>
      <c r="R225" s="90">
        <v>0</v>
      </c>
      <c r="S225" s="82">
        <f>+Tabulka1233[[#This Row],[Cena celkem ****]]*Tabulka1233[[#This Row],[DPH]]+Tabulka1233[[#This Row],[Cena celkem ****]]</f>
        <v>0</v>
      </c>
      <c r="T225" s="58">
        <v>381532</v>
      </c>
      <c r="U225" s="57" t="s">
        <v>865</v>
      </c>
    </row>
    <row r="226" spans="1:21" ht="30" customHeight="1">
      <c r="A226" s="67">
        <v>222</v>
      </c>
      <c r="B226" s="68" t="s">
        <v>1103</v>
      </c>
      <c r="C226" s="3" t="s">
        <v>869</v>
      </c>
      <c r="D226" s="1" t="s">
        <v>633</v>
      </c>
      <c r="E226" s="14" t="s">
        <v>632</v>
      </c>
      <c r="F226" s="55">
        <v>7</v>
      </c>
      <c r="G226" s="4" t="s">
        <v>1</v>
      </c>
      <c r="H226" s="31">
        <v>0</v>
      </c>
      <c r="I226" s="79">
        <f t="shared" si="4"/>
        <v>0</v>
      </c>
      <c r="J226" s="4" t="s">
        <v>52</v>
      </c>
      <c r="K226" s="57"/>
      <c r="L226" s="97">
        <v>1</v>
      </c>
      <c r="M226" s="32" t="s">
        <v>1</v>
      </c>
      <c r="N226" s="80">
        <v>1</v>
      </c>
      <c r="O226" s="81">
        <f>+Tabulka1233[[#This Row],[Váha 1 ks zboží (vepište číslo v kg, nebo L, podle MJ)]]*Tabulka1233[[#This Row],[Cena za MJ bez DPH ***]]</f>
        <v>0</v>
      </c>
      <c r="P226" s="82">
        <f>+Tabulka1233[[#This Row],[Cena za 1 KS zboží]]*Tabulka1233[[#This Row],[Počet ks v balení]]</f>
        <v>0</v>
      </c>
      <c r="Q226" s="86"/>
      <c r="R226" s="90">
        <v>0</v>
      </c>
      <c r="S226" s="82">
        <f>+Tabulka1233[[#This Row],[Cena celkem ****]]*Tabulka1233[[#This Row],[DPH]]+Tabulka1233[[#This Row],[Cena celkem ****]]</f>
        <v>0</v>
      </c>
      <c r="T226" s="58">
        <v>381529</v>
      </c>
      <c r="U226" s="57" t="s">
        <v>864</v>
      </c>
    </row>
    <row r="227" spans="1:21" ht="30" customHeight="1">
      <c r="A227" s="67">
        <v>223</v>
      </c>
      <c r="B227" s="69" t="s">
        <v>1071</v>
      </c>
      <c r="C227" s="3" t="s">
        <v>585</v>
      </c>
      <c r="D227" s="1" t="s">
        <v>530</v>
      </c>
      <c r="E227" s="14" t="s">
        <v>529</v>
      </c>
      <c r="F227" s="4">
        <v>14</v>
      </c>
      <c r="G227" s="4" t="s">
        <v>1</v>
      </c>
      <c r="H227" s="41">
        <v>0</v>
      </c>
      <c r="I227" s="53">
        <f t="shared" si="4"/>
        <v>0</v>
      </c>
      <c r="J227" s="4" t="s">
        <v>52</v>
      </c>
      <c r="K227" s="33"/>
      <c r="L227" s="97">
        <v>1</v>
      </c>
      <c r="M227" s="32" t="s">
        <v>1</v>
      </c>
      <c r="N227" s="80">
        <v>1</v>
      </c>
      <c r="O227" s="81">
        <f>+Tabulka1233[[#This Row],[Váha 1 ks zboží (vepište číslo v kg, nebo L, podle MJ)]]*Tabulka1233[[#This Row],[Cena za MJ bez DPH ***]]</f>
        <v>0</v>
      </c>
      <c r="P227" s="82">
        <f>+Tabulka1233[[#This Row],[Cena za 1 KS zboží]]*Tabulka1233[[#This Row],[Počet ks v balení]]</f>
        <v>0</v>
      </c>
      <c r="Q227" s="85"/>
      <c r="R227" s="90">
        <v>0</v>
      </c>
      <c r="S227" s="82">
        <f>+Tabulka1233[[#This Row],[Cena celkem ****]]*Tabulka1233[[#This Row],[DPH]]+Tabulka1233[[#This Row],[Cena celkem ****]]</f>
        <v>0</v>
      </c>
      <c r="T227" s="32">
        <v>465427</v>
      </c>
      <c r="U227" s="33" t="s">
        <v>832</v>
      </c>
    </row>
    <row r="228" spans="1:21" ht="30" customHeight="1">
      <c r="A228" s="66">
        <v>224</v>
      </c>
      <c r="B228" s="69" t="s">
        <v>1070</v>
      </c>
      <c r="C228" s="3" t="s">
        <v>584</v>
      </c>
      <c r="D228" s="1" t="s">
        <v>528</v>
      </c>
      <c r="E228" s="14" t="s">
        <v>529</v>
      </c>
      <c r="F228" s="4">
        <v>14</v>
      </c>
      <c r="G228" s="4" t="s">
        <v>1</v>
      </c>
      <c r="H228" s="31">
        <v>0</v>
      </c>
      <c r="I228" s="53">
        <f t="shared" si="4"/>
        <v>0</v>
      </c>
      <c r="J228" s="4" t="s">
        <v>52</v>
      </c>
      <c r="K228" s="33"/>
      <c r="L228" s="97">
        <v>1</v>
      </c>
      <c r="M228" s="32" t="s">
        <v>1</v>
      </c>
      <c r="N228" s="80">
        <v>1</v>
      </c>
      <c r="O228" s="81">
        <f>+Tabulka1233[[#This Row],[Váha 1 ks zboží (vepište číslo v kg, nebo L, podle MJ)]]*Tabulka1233[[#This Row],[Cena za MJ bez DPH ***]]</f>
        <v>0</v>
      </c>
      <c r="P228" s="82">
        <f>+Tabulka1233[[#This Row],[Cena za 1 KS zboží]]*Tabulka1233[[#This Row],[Počet ks v balení]]</f>
        <v>0</v>
      </c>
      <c r="Q228" s="85"/>
      <c r="R228" s="90">
        <v>0</v>
      </c>
      <c r="S228" s="82">
        <f>+Tabulka1233[[#This Row],[Cena celkem ****]]*Tabulka1233[[#This Row],[DPH]]+Tabulka1233[[#This Row],[Cena celkem ****]]</f>
        <v>0</v>
      </c>
      <c r="T228" s="32">
        <v>462187</v>
      </c>
      <c r="U228" s="33" t="s">
        <v>831</v>
      </c>
    </row>
    <row r="229" spans="1:21" ht="30" customHeight="1">
      <c r="A229" s="66">
        <v>225</v>
      </c>
      <c r="B229" s="69" t="s">
        <v>1045</v>
      </c>
      <c r="C229" s="3" t="s">
        <v>462</v>
      </c>
      <c r="D229" s="1" t="s">
        <v>288</v>
      </c>
      <c r="E229" s="14" t="s">
        <v>140</v>
      </c>
      <c r="F229" s="4">
        <v>167</v>
      </c>
      <c r="G229" s="4" t="s">
        <v>1</v>
      </c>
      <c r="H229" s="41">
        <v>0</v>
      </c>
      <c r="I229" s="53">
        <f t="shared" si="4"/>
        <v>0</v>
      </c>
      <c r="J229" s="52" t="s">
        <v>52</v>
      </c>
      <c r="K229" s="33"/>
      <c r="L229" s="97">
        <v>1</v>
      </c>
      <c r="M229" s="32" t="s">
        <v>1</v>
      </c>
      <c r="N229" s="80">
        <v>1</v>
      </c>
      <c r="O229" s="81">
        <f>+Tabulka1233[[#This Row],[Váha 1 ks zboží (vepište číslo v kg, nebo L, podle MJ)]]*Tabulka1233[[#This Row],[Cena za MJ bez DPH ***]]</f>
        <v>0</v>
      </c>
      <c r="P229" s="82">
        <f>+Tabulka1233[[#This Row],[Cena za 1 KS zboží]]*Tabulka1233[[#This Row],[Počet ks v balení]]</f>
        <v>0</v>
      </c>
      <c r="Q229" s="85"/>
      <c r="R229" s="90">
        <v>0</v>
      </c>
      <c r="S229" s="82">
        <f>+Tabulka1233[[#This Row],[Cena celkem ****]]*Tabulka1233[[#This Row],[DPH]]+Tabulka1233[[#This Row],[Cena celkem ****]]</f>
        <v>0</v>
      </c>
      <c r="T229" s="32">
        <v>393581</v>
      </c>
      <c r="U229" s="33" t="s">
        <v>806</v>
      </c>
    </row>
    <row r="230" spans="1:21" ht="30" customHeight="1">
      <c r="A230" s="67">
        <v>226</v>
      </c>
      <c r="B230" s="68" t="s">
        <v>1084</v>
      </c>
      <c r="C230" s="3" t="s">
        <v>597</v>
      </c>
      <c r="D230" s="1" t="s">
        <v>542</v>
      </c>
      <c r="E230" s="14" t="s">
        <v>627</v>
      </c>
      <c r="F230" s="4">
        <v>14</v>
      </c>
      <c r="G230" s="4" t="s">
        <v>1</v>
      </c>
      <c r="H230" s="31">
        <v>0</v>
      </c>
      <c r="I230" s="53">
        <f t="shared" si="4"/>
        <v>0</v>
      </c>
      <c r="J230" s="4" t="s">
        <v>52</v>
      </c>
      <c r="K230" s="33"/>
      <c r="L230" s="97">
        <v>1</v>
      </c>
      <c r="M230" s="32" t="s">
        <v>1</v>
      </c>
      <c r="N230" s="80">
        <v>1</v>
      </c>
      <c r="O230" s="81">
        <f>+Tabulka1233[[#This Row],[Váha 1 ks zboží (vepište číslo v kg, nebo L, podle MJ)]]*Tabulka1233[[#This Row],[Cena za MJ bez DPH ***]]</f>
        <v>0</v>
      </c>
      <c r="P230" s="82">
        <f>+Tabulka1233[[#This Row],[Cena za 1 KS zboží]]*Tabulka1233[[#This Row],[Počet ks v balení]]</f>
        <v>0</v>
      </c>
      <c r="Q230" s="85"/>
      <c r="R230" s="90">
        <v>0</v>
      </c>
      <c r="S230" s="82">
        <f>+Tabulka1233[[#This Row],[Cena celkem ****]]*Tabulka1233[[#This Row],[DPH]]+Tabulka1233[[#This Row],[Cena celkem ****]]</f>
        <v>0</v>
      </c>
      <c r="T230" s="32">
        <v>333241</v>
      </c>
      <c r="U230" s="33" t="s">
        <v>845</v>
      </c>
    </row>
    <row r="231" spans="1:21" ht="30" customHeight="1">
      <c r="A231" s="67">
        <v>227</v>
      </c>
      <c r="B231" s="69" t="s">
        <v>1096</v>
      </c>
      <c r="C231" s="3" t="s">
        <v>609</v>
      </c>
      <c r="D231" s="1" t="s">
        <v>557</v>
      </c>
      <c r="E231" s="14"/>
      <c r="F231" s="4">
        <v>4</v>
      </c>
      <c r="G231" s="4" t="s">
        <v>1</v>
      </c>
      <c r="H231" s="41">
        <v>0</v>
      </c>
      <c r="I231" s="53">
        <f t="shared" si="4"/>
        <v>0</v>
      </c>
      <c r="J231" s="4" t="s">
        <v>52</v>
      </c>
      <c r="K231" s="33"/>
      <c r="L231" s="97">
        <v>1</v>
      </c>
      <c r="M231" s="32" t="s">
        <v>1</v>
      </c>
      <c r="N231" s="80">
        <v>1</v>
      </c>
      <c r="O231" s="81">
        <f>+Tabulka1233[[#This Row],[Váha 1 ks zboží (vepište číslo v kg, nebo L, podle MJ)]]*Tabulka1233[[#This Row],[Cena za MJ bez DPH ***]]</f>
        <v>0</v>
      </c>
      <c r="P231" s="82">
        <f>+Tabulka1233[[#This Row],[Cena za 1 KS zboží]]*Tabulka1233[[#This Row],[Počet ks v balení]]</f>
        <v>0</v>
      </c>
      <c r="Q231" s="85"/>
      <c r="R231" s="90">
        <v>0</v>
      </c>
      <c r="S231" s="82">
        <f>+Tabulka1233[[#This Row],[Cena celkem ****]]*Tabulka1233[[#This Row],[DPH]]+Tabulka1233[[#This Row],[Cena celkem ****]]</f>
        <v>0</v>
      </c>
      <c r="T231" s="32">
        <v>437312</v>
      </c>
      <c r="U231" s="33" t="s">
        <v>857</v>
      </c>
    </row>
    <row r="232" spans="1:21" ht="30" customHeight="1">
      <c r="A232" s="66">
        <v>228</v>
      </c>
      <c r="B232" s="69" t="s">
        <v>1046</v>
      </c>
      <c r="C232" s="3" t="s">
        <v>463</v>
      </c>
      <c r="D232" s="1" t="s">
        <v>501</v>
      </c>
      <c r="E232" s="13" t="s">
        <v>213</v>
      </c>
      <c r="F232" s="4">
        <v>4</v>
      </c>
      <c r="G232" s="4" t="s">
        <v>1</v>
      </c>
      <c r="H232" s="31">
        <v>0</v>
      </c>
      <c r="I232" s="53">
        <f t="shared" si="4"/>
        <v>0</v>
      </c>
      <c r="J232" s="4" t="s">
        <v>52</v>
      </c>
      <c r="K232" s="33"/>
      <c r="L232" s="97">
        <v>1</v>
      </c>
      <c r="M232" s="32" t="s">
        <v>1</v>
      </c>
      <c r="N232" s="80">
        <v>1</v>
      </c>
      <c r="O232" s="81">
        <f>+Tabulka1233[[#This Row],[Váha 1 ks zboží (vepište číslo v kg, nebo L, podle MJ)]]*Tabulka1233[[#This Row],[Cena za MJ bez DPH ***]]</f>
        <v>0</v>
      </c>
      <c r="P232" s="82">
        <f>+Tabulka1233[[#This Row],[Cena za 1 KS zboží]]*Tabulka1233[[#This Row],[Počet ks v balení]]</f>
        <v>0</v>
      </c>
      <c r="Q232" s="85"/>
      <c r="R232" s="90">
        <v>0</v>
      </c>
      <c r="S232" s="82">
        <f>+Tabulka1233[[#This Row],[Cena celkem ****]]*Tabulka1233[[#This Row],[DPH]]+Tabulka1233[[#This Row],[Cena celkem ****]]</f>
        <v>0</v>
      </c>
      <c r="T232" s="32">
        <v>423633</v>
      </c>
      <c r="U232" s="33" t="s">
        <v>807</v>
      </c>
    </row>
    <row r="233" spans="1:21" ht="30" customHeight="1">
      <c r="A233" s="66">
        <v>229</v>
      </c>
      <c r="B233" s="69" t="s">
        <v>1082</v>
      </c>
      <c r="C233" s="3" t="s">
        <v>595</v>
      </c>
      <c r="D233" s="1" t="s">
        <v>540</v>
      </c>
      <c r="E233" s="14" t="s">
        <v>625</v>
      </c>
      <c r="F233" s="4">
        <v>14</v>
      </c>
      <c r="G233" s="4" t="s">
        <v>12</v>
      </c>
      <c r="H233" s="41">
        <v>0</v>
      </c>
      <c r="I233" s="53">
        <f t="shared" si="4"/>
        <v>0</v>
      </c>
      <c r="J233" s="52" t="s">
        <v>52</v>
      </c>
      <c r="K233" s="33"/>
      <c r="L233" s="97">
        <v>1</v>
      </c>
      <c r="M233" s="32" t="s">
        <v>12</v>
      </c>
      <c r="N233" s="80">
        <v>1</v>
      </c>
      <c r="O233" s="81">
        <f>+Tabulka1233[[#This Row],[Váha 1 ks zboží (vepište číslo v kg, nebo L, podle MJ)]]*Tabulka1233[[#This Row],[Cena za MJ bez DPH ***]]</f>
        <v>0</v>
      </c>
      <c r="P233" s="82">
        <f>+Tabulka1233[[#This Row],[Cena za 1 KS zboží]]*Tabulka1233[[#This Row],[Počet ks v balení]]</f>
        <v>0</v>
      </c>
      <c r="Q233" s="85"/>
      <c r="R233" s="90">
        <v>0</v>
      </c>
      <c r="S233" s="82">
        <f>+Tabulka1233[[#This Row],[Cena celkem ****]]*Tabulka1233[[#This Row],[DPH]]+Tabulka1233[[#This Row],[Cena celkem ****]]</f>
        <v>0</v>
      </c>
      <c r="T233" s="32">
        <v>428287</v>
      </c>
      <c r="U233" s="33" t="s">
        <v>843</v>
      </c>
    </row>
    <row r="234" spans="1:21" ht="30" customHeight="1">
      <c r="A234" s="67">
        <v>230</v>
      </c>
      <c r="B234" s="68" t="s">
        <v>1047</v>
      </c>
      <c r="C234" s="17" t="s">
        <v>464</v>
      </c>
      <c r="D234" s="22" t="s">
        <v>147</v>
      </c>
      <c r="E234" s="14"/>
      <c r="F234" s="15">
        <v>67</v>
      </c>
      <c r="G234" s="15" t="s">
        <v>13</v>
      </c>
      <c r="H234" s="31">
        <v>0</v>
      </c>
      <c r="I234" s="78">
        <f t="shared" si="4"/>
        <v>0</v>
      </c>
      <c r="J234" s="4" t="s">
        <v>52</v>
      </c>
      <c r="K234" s="33"/>
      <c r="L234" s="97">
        <v>1</v>
      </c>
      <c r="M234" s="107" t="s">
        <v>13</v>
      </c>
      <c r="N234" s="80">
        <v>1</v>
      </c>
      <c r="O234" s="81">
        <f>+Tabulka1233[[#This Row],[Váha 1 ks zboží (vepište číslo v kg, nebo L, podle MJ)]]*Tabulka1233[[#This Row],[Cena za MJ bez DPH ***]]</f>
        <v>0</v>
      </c>
      <c r="P234" s="82">
        <f>+Tabulka1233[[#This Row],[Cena za 1 KS zboží]]*Tabulka1233[[#This Row],[Počet ks v balení]]</f>
        <v>0</v>
      </c>
      <c r="Q234" s="85"/>
      <c r="R234" s="90">
        <v>0</v>
      </c>
      <c r="S234" s="82">
        <f>+Tabulka1233[[#This Row],[Cena celkem ****]]*Tabulka1233[[#This Row],[DPH]]+Tabulka1233[[#This Row],[Cena celkem ****]]</f>
        <v>0</v>
      </c>
      <c r="T234" s="32">
        <v>202891</v>
      </c>
      <c r="U234" s="33" t="s">
        <v>808</v>
      </c>
    </row>
    <row r="235" spans="1:21" ht="30" customHeight="1">
      <c r="A235" s="67">
        <v>231</v>
      </c>
      <c r="B235" s="70" t="s">
        <v>1048</v>
      </c>
      <c r="C235" s="72" t="s">
        <v>465</v>
      </c>
      <c r="D235" s="74" t="s">
        <v>146</v>
      </c>
      <c r="E235" s="95"/>
      <c r="F235" s="76">
        <v>67</v>
      </c>
      <c r="G235" s="76" t="s">
        <v>13</v>
      </c>
      <c r="H235" s="41">
        <v>0</v>
      </c>
      <c r="I235" s="78">
        <f t="shared" si="4"/>
        <v>0</v>
      </c>
      <c r="J235" s="52" t="s">
        <v>52</v>
      </c>
      <c r="K235" s="54"/>
      <c r="L235" s="97">
        <v>1</v>
      </c>
      <c r="M235" s="109" t="s">
        <v>13</v>
      </c>
      <c r="N235" s="80">
        <v>1</v>
      </c>
      <c r="O235" s="81">
        <f>+Tabulka1233[[#This Row],[Váha 1 ks zboží (vepište číslo v kg, nebo L, podle MJ)]]*Tabulka1233[[#This Row],[Cena za MJ bez DPH ***]]</f>
        <v>0</v>
      </c>
      <c r="P235" s="82">
        <f>+Tabulka1233[[#This Row],[Cena za 1 KS zboží]]*Tabulka1233[[#This Row],[Počet ks v balení]]</f>
        <v>0</v>
      </c>
      <c r="Q235" s="87"/>
      <c r="R235" s="90">
        <v>0</v>
      </c>
      <c r="S235" s="82">
        <f>+Tabulka1233[[#This Row],[Cena celkem ****]]*Tabulka1233[[#This Row],[DPH]]+Tabulka1233[[#This Row],[Cena celkem ****]]</f>
        <v>0</v>
      </c>
      <c r="T235" s="32">
        <v>226376</v>
      </c>
      <c r="U235" s="54" t="s">
        <v>809</v>
      </c>
    </row>
    <row r="236" spans="1:21" ht="30" customHeight="1">
      <c r="A236" s="66">
        <v>232</v>
      </c>
      <c r="B236" s="69" t="s">
        <v>1092</v>
      </c>
      <c r="C236" s="3" t="s">
        <v>605</v>
      </c>
      <c r="D236" s="1" t="s">
        <v>553</v>
      </c>
      <c r="E236" s="14"/>
      <c r="F236" s="4">
        <v>7</v>
      </c>
      <c r="G236" s="4" t="s">
        <v>1</v>
      </c>
      <c r="H236" s="41">
        <v>0</v>
      </c>
      <c r="I236" s="6">
        <f t="shared" si="4"/>
        <v>0</v>
      </c>
      <c r="J236" s="52" t="s">
        <v>52</v>
      </c>
      <c r="K236" s="33"/>
      <c r="L236" s="97">
        <v>1</v>
      </c>
      <c r="M236" s="32" t="s">
        <v>1</v>
      </c>
      <c r="N236" s="80">
        <v>1</v>
      </c>
      <c r="O236" s="81">
        <f>+Tabulka1233[[#This Row],[Váha 1 ks zboží (vepište číslo v kg, nebo L, podle MJ)]]*Tabulka1233[[#This Row],[Cena za MJ bez DPH ***]]</f>
        <v>0</v>
      </c>
      <c r="P236" s="82">
        <f>+Tabulka1233[[#This Row],[Cena za 1 KS zboží]]*Tabulka1233[[#This Row],[Počet ks v balení]]</f>
        <v>0</v>
      </c>
      <c r="Q236" s="85"/>
      <c r="R236" s="90">
        <v>0</v>
      </c>
      <c r="S236" s="82">
        <f>+Tabulka1233[[#This Row],[Cena celkem ****]]*Tabulka1233[[#This Row],[DPH]]+Tabulka1233[[#This Row],[Cena celkem ****]]</f>
        <v>0</v>
      </c>
      <c r="T236" s="32">
        <v>242614</v>
      </c>
      <c r="U236" s="33" t="s">
        <v>853</v>
      </c>
    </row>
    <row r="237" spans="1:21" ht="35.25" customHeight="1">
      <c r="A237" s="66">
        <v>233</v>
      </c>
      <c r="B237" s="69" t="s">
        <v>1049</v>
      </c>
      <c r="C237" s="3" t="s">
        <v>466</v>
      </c>
      <c r="D237" s="1" t="s">
        <v>74</v>
      </c>
      <c r="E237" s="13"/>
      <c r="F237" s="4">
        <v>34</v>
      </c>
      <c r="G237" s="4" t="s">
        <v>13</v>
      </c>
      <c r="H237" s="31">
        <v>0</v>
      </c>
      <c r="I237" s="6">
        <f t="shared" si="4"/>
        <v>0</v>
      </c>
      <c r="J237" s="52" t="s">
        <v>52</v>
      </c>
      <c r="K237" s="33"/>
      <c r="L237" s="97">
        <v>1</v>
      </c>
      <c r="M237" s="32" t="s">
        <v>13</v>
      </c>
      <c r="N237" s="80">
        <v>1</v>
      </c>
      <c r="O237" s="81">
        <f>+Tabulka1233[[#This Row],[Váha 1 ks zboží (vepište číslo v kg, nebo L, podle MJ)]]*Tabulka1233[[#This Row],[Cena za MJ bez DPH ***]]</f>
        <v>0</v>
      </c>
      <c r="P237" s="82">
        <f>+Tabulka1233[[#This Row],[Cena za 1 KS zboží]]*Tabulka1233[[#This Row],[Počet ks v balení]]</f>
        <v>0</v>
      </c>
      <c r="Q237" s="85"/>
      <c r="R237" s="90">
        <v>0</v>
      </c>
      <c r="S237" s="82">
        <f>+Tabulka1233[[#This Row],[Cena celkem ****]]*Tabulka1233[[#This Row],[DPH]]+Tabulka1233[[#This Row],[Cena celkem ****]]</f>
        <v>0</v>
      </c>
      <c r="T237" s="32">
        <v>348581</v>
      </c>
      <c r="U237" s="33" t="s">
        <v>810</v>
      </c>
    </row>
    <row r="238" spans="1:21" ht="30" customHeight="1">
      <c r="A238" s="67">
        <v>234</v>
      </c>
      <c r="B238" s="68" t="s">
        <v>1050</v>
      </c>
      <c r="C238" s="3" t="s">
        <v>467</v>
      </c>
      <c r="D238" s="1" t="s">
        <v>73</v>
      </c>
      <c r="E238" s="13"/>
      <c r="F238" s="4">
        <v>34</v>
      </c>
      <c r="G238" s="4" t="s">
        <v>13</v>
      </c>
      <c r="H238" s="41">
        <v>0</v>
      </c>
      <c r="I238" s="6">
        <f t="shared" si="4"/>
        <v>0</v>
      </c>
      <c r="J238" s="52" t="s">
        <v>52</v>
      </c>
      <c r="K238" s="33"/>
      <c r="L238" s="97">
        <v>1</v>
      </c>
      <c r="M238" s="32" t="s">
        <v>13</v>
      </c>
      <c r="N238" s="80">
        <v>1</v>
      </c>
      <c r="O238" s="81">
        <f>+Tabulka1233[[#This Row],[Váha 1 ks zboží (vepište číslo v kg, nebo L, podle MJ)]]*Tabulka1233[[#This Row],[Cena za MJ bez DPH ***]]</f>
        <v>0</v>
      </c>
      <c r="P238" s="82">
        <f>+Tabulka1233[[#This Row],[Cena za 1 KS zboží]]*Tabulka1233[[#This Row],[Počet ks v balení]]</f>
        <v>0</v>
      </c>
      <c r="Q238" s="85"/>
      <c r="R238" s="90">
        <v>0</v>
      </c>
      <c r="S238" s="82">
        <f>+Tabulka1233[[#This Row],[Cena celkem ****]]*Tabulka1233[[#This Row],[DPH]]+Tabulka1233[[#This Row],[Cena celkem ****]]</f>
        <v>0</v>
      </c>
      <c r="T238" s="32">
        <v>446012</v>
      </c>
      <c r="U238" s="33" t="s">
        <v>811</v>
      </c>
    </row>
    <row r="239" spans="1:21" ht="30" customHeight="1">
      <c r="A239" s="67">
        <v>235</v>
      </c>
      <c r="B239" s="68" t="s">
        <v>1080</v>
      </c>
      <c r="C239" s="3" t="s">
        <v>593</v>
      </c>
      <c r="D239" s="1" t="s">
        <v>621</v>
      </c>
      <c r="E239" s="14" t="s">
        <v>622</v>
      </c>
      <c r="F239" s="4">
        <v>14</v>
      </c>
      <c r="G239" s="4" t="s">
        <v>12</v>
      </c>
      <c r="H239" s="31">
        <v>0</v>
      </c>
      <c r="I239" s="6">
        <f t="shared" si="4"/>
        <v>0</v>
      </c>
      <c r="J239" s="52" t="s">
        <v>52</v>
      </c>
      <c r="K239" s="33"/>
      <c r="L239" s="97">
        <v>1</v>
      </c>
      <c r="M239" s="32" t="s">
        <v>12</v>
      </c>
      <c r="N239" s="80">
        <v>1</v>
      </c>
      <c r="O239" s="81">
        <f>+Tabulka1233[[#This Row],[Váha 1 ks zboží (vepište číslo v kg, nebo L, podle MJ)]]*Tabulka1233[[#This Row],[Cena za MJ bez DPH ***]]</f>
        <v>0</v>
      </c>
      <c r="P239" s="82">
        <f>+Tabulka1233[[#This Row],[Cena za 1 KS zboží]]*Tabulka1233[[#This Row],[Počet ks v balení]]</f>
        <v>0</v>
      </c>
      <c r="Q239" s="85"/>
      <c r="R239" s="90">
        <v>0</v>
      </c>
      <c r="S239" s="82">
        <f>+Tabulka1233[[#This Row],[Cena celkem ****]]*Tabulka1233[[#This Row],[DPH]]+Tabulka1233[[#This Row],[Cena celkem ****]]</f>
        <v>0</v>
      </c>
      <c r="T239" s="32">
        <v>8151</v>
      </c>
      <c r="U239" s="33" t="s">
        <v>841</v>
      </c>
    </row>
    <row r="240" spans="1:21" ht="30" customHeight="1">
      <c r="A240" s="98"/>
      <c r="B240" s="98"/>
      <c r="C240" s="99"/>
      <c r="D240" s="100"/>
      <c r="E240" s="101"/>
      <c r="F240" s="98"/>
      <c r="G240" s="98"/>
      <c r="H240" s="98"/>
      <c r="I240" s="102">
        <f>SUBTOTAL(109,Tabulka1233[Cena celkem ****])</f>
        <v>0</v>
      </c>
      <c r="J240" s="98"/>
      <c r="K240" s="99"/>
      <c r="L240" s="56"/>
      <c r="M240" s="56"/>
      <c r="N240" s="103"/>
      <c r="O240" s="103"/>
      <c r="P240" s="103"/>
      <c r="Q240" s="104"/>
      <c r="R240" s="102"/>
      <c r="S240" s="102">
        <f>SUBTOTAL(109,Tabulka1233[Spolu s DPH])</f>
        <v>0</v>
      </c>
      <c r="T240" s="98"/>
      <c r="U240" s="71"/>
    </row>
  </sheetData>
  <sheetProtection algorithmName="SHA-512" hashValue="fRTqBWTCoUgzlMv9EjAqYQZjsTD3jEazl3YWuNtzl9DRbzk7wJeGop28mA5B2o34onFvsBN6caRz1K5dASbg4g==" saltValue="m+YHMtPZAk/tNBsB6JFB9A==" spinCount="100000" sheet="1" objects="1" scenarios="1"/>
  <conditionalFormatting sqref="L5 L7 L9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cfRule type="cellIs" dxfId="48" priority="3" operator="lessThan">
      <formula>#REF!</formula>
    </cfRule>
    <cfRule type="cellIs" dxfId="47" priority="4" operator="greaterThan">
      <formula>#REF!</formula>
    </cfRule>
    <cfRule type="expression" dxfId="46" priority="5">
      <formula>"&gt;$K$5; &lt;$K$5"</formula>
    </cfRule>
  </conditionalFormatting>
  <pageMargins left="0.7" right="0.7" top="0.78740157499999996" bottom="0.78740157499999996" header="0.3" footer="0.3"/>
  <pageSetup paperSize="9" orientation="portrait" r:id="rId1"/>
  <legacyDrawing r:id="rId2"/>
  <tableParts count="1">
    <tablePart r:id="rId3"/>
  </tableParts>
</worksheet>
</file>

<file path=docMetadata/LabelInfo.xml><?xml version="1.0" encoding="utf-8"?>
<clbl:labelList xmlns:clbl="http://schemas.microsoft.com/office/2020/mipLabelMetadata">
  <clbl:label id="{01c1476e-3236-4add-9655-bdfbec32e949}" enabled="1" method="Standard" siteId="{64322308-09a9-47a3-8c1c-b82871d6056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2023-01-11T07:39:45Z</dcterms:created>
  <dcterms:modified xsi:type="dcterms:W3CDTF">2024-02-01T06:42:55Z</dcterms:modified>
</cp:coreProperties>
</file>