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esktop\DNS 24\DNS leden - únor\Cukrovinky PHA HK\"/>
    </mc:Choice>
  </mc:AlternateContent>
  <bookViews>
    <workbookView xWindow="-105" yWindow="-105" windowWidth="23250" windowHeight="1317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5" i="1" l="1"/>
  <c r="O85" i="1" s="1"/>
  <c r="K78" i="1" l="1"/>
  <c r="O78" i="1" s="1"/>
  <c r="K80" i="1"/>
  <c r="O80" i="1" s="1"/>
  <c r="K81" i="1"/>
  <c r="O81" i="1" s="1"/>
  <c r="K83" i="1"/>
  <c r="O83" i="1" s="1"/>
  <c r="K79" i="1"/>
  <c r="O79" i="1" s="1"/>
  <c r="K82" i="1"/>
  <c r="O82" i="1" s="1"/>
  <c r="K84" i="1"/>
  <c r="O84" i="1" s="1"/>
  <c r="K63" i="1"/>
  <c r="O63" i="1" s="1"/>
  <c r="K64" i="1"/>
  <c r="O64" i="1" s="1"/>
  <c r="K65" i="1"/>
  <c r="O65" i="1" s="1"/>
  <c r="K66" i="1"/>
  <c r="O66" i="1" s="1"/>
  <c r="K67" i="1"/>
  <c r="O67" i="1" s="1"/>
  <c r="K68" i="1"/>
  <c r="O68" i="1" s="1"/>
  <c r="K69" i="1"/>
  <c r="O69" i="1" s="1"/>
  <c r="K70" i="1"/>
  <c r="O70" i="1" s="1"/>
  <c r="K71" i="1"/>
  <c r="O71" i="1" s="1"/>
  <c r="K72" i="1"/>
  <c r="O72" i="1" s="1"/>
  <c r="K73" i="1"/>
  <c r="O73" i="1" s="1"/>
  <c r="K74" i="1"/>
  <c r="O74" i="1" s="1"/>
  <c r="K75" i="1"/>
  <c r="O75" i="1" s="1"/>
  <c r="K76" i="1"/>
  <c r="O76" i="1" s="1"/>
  <c r="K77" i="1"/>
  <c r="O77" i="1" s="1"/>
  <c r="K62" i="1" l="1"/>
  <c r="O62" i="1" s="1"/>
  <c r="K61" i="1"/>
  <c r="O61" i="1" s="1"/>
  <c r="K60" i="1"/>
  <c r="O60" i="1" s="1"/>
  <c r="K59" i="1"/>
  <c r="O59" i="1" s="1"/>
  <c r="K58" i="1"/>
  <c r="O58" i="1" s="1"/>
  <c r="K57" i="1"/>
  <c r="O57" i="1" s="1"/>
  <c r="K56" i="1"/>
  <c r="O56" i="1" s="1"/>
  <c r="K55" i="1"/>
  <c r="O55" i="1" s="1"/>
  <c r="K54" i="1"/>
  <c r="O54" i="1" s="1"/>
  <c r="K53" i="1"/>
  <c r="O53" i="1" s="1"/>
  <c r="K52" i="1"/>
  <c r="O52" i="1" s="1"/>
  <c r="K51" i="1"/>
  <c r="O51" i="1" s="1"/>
  <c r="K50" i="1"/>
  <c r="O50" i="1" s="1"/>
  <c r="K49" i="1"/>
  <c r="O49" i="1" s="1"/>
  <c r="K48" i="1"/>
  <c r="O48" i="1" s="1"/>
  <c r="K47" i="1"/>
  <c r="O47" i="1" s="1"/>
  <c r="K46" i="1"/>
  <c r="O46" i="1" s="1"/>
  <c r="K45" i="1"/>
  <c r="O45" i="1" s="1"/>
  <c r="K44" i="1"/>
  <c r="O44" i="1" s="1"/>
  <c r="K43" i="1"/>
  <c r="O43" i="1" s="1"/>
  <c r="K42" i="1"/>
  <c r="O42" i="1" s="1"/>
  <c r="K41" i="1"/>
  <c r="O41" i="1" s="1"/>
  <c r="K40" i="1"/>
  <c r="O40" i="1" s="1"/>
  <c r="K39" i="1"/>
  <c r="O39" i="1" s="1"/>
  <c r="K38" i="1"/>
  <c r="O38" i="1" s="1"/>
  <c r="K37" i="1"/>
  <c r="O37" i="1" s="1"/>
  <c r="K36" i="1"/>
  <c r="O36" i="1" s="1"/>
  <c r="K35" i="1"/>
  <c r="O35" i="1" s="1"/>
  <c r="K34" i="1"/>
  <c r="O34" i="1" s="1"/>
  <c r="K33" i="1"/>
  <c r="O33" i="1" s="1"/>
  <c r="K32" i="1"/>
  <c r="O32" i="1" s="1"/>
  <c r="K31" i="1"/>
  <c r="O31" i="1" s="1"/>
  <c r="K30" i="1"/>
  <c r="O30" i="1" s="1"/>
  <c r="K29" i="1"/>
  <c r="O29" i="1" s="1"/>
  <c r="K28" i="1"/>
  <c r="O28" i="1" s="1"/>
  <c r="K27" i="1"/>
  <c r="O27" i="1" s="1"/>
  <c r="K26" i="1"/>
  <c r="O26" i="1" s="1"/>
  <c r="K25" i="1"/>
  <c r="O25" i="1" s="1"/>
  <c r="K24" i="1"/>
  <c r="O24" i="1" s="1"/>
  <c r="K23" i="1"/>
  <c r="O23" i="1" s="1"/>
  <c r="K22" i="1"/>
  <c r="O22" i="1" s="1"/>
  <c r="K21" i="1"/>
  <c r="O21" i="1" s="1"/>
  <c r="K20" i="1"/>
  <c r="O20" i="1" s="1"/>
  <c r="K19" i="1"/>
  <c r="O19" i="1" s="1"/>
  <c r="K18" i="1"/>
  <c r="O18" i="1" s="1"/>
  <c r="K17" i="1"/>
  <c r="O17" i="1" s="1"/>
  <c r="K16" i="1"/>
  <c r="O16" i="1" s="1"/>
  <c r="K15" i="1"/>
  <c r="O15" i="1" s="1"/>
  <c r="K14" i="1"/>
  <c r="O14" i="1" s="1"/>
  <c r="K13" i="1"/>
  <c r="O13" i="1" s="1"/>
  <c r="K12" i="1"/>
  <c r="O12" i="1" s="1"/>
  <c r="K11" i="1"/>
  <c r="O11" i="1" s="1"/>
  <c r="K10" i="1"/>
  <c r="O10" i="1" s="1"/>
  <c r="K9" i="1"/>
  <c r="O9" i="1" s="1"/>
  <c r="K8" i="1"/>
  <c r="O8" i="1" s="1"/>
  <c r="K7" i="1"/>
  <c r="O7" i="1" s="1"/>
  <c r="K6" i="1"/>
  <c r="O6" i="1" s="1"/>
  <c r="K5" i="1"/>
  <c r="O5" i="1" l="1"/>
  <c r="K86" i="1"/>
  <c r="O86" i="1"/>
</calcChain>
</file>

<file path=xl/comments1.xml><?xml version="1.0" encoding="utf-8"?>
<comments xmlns="http://schemas.openxmlformats.org/spreadsheetml/2006/main">
  <authors>
    <author>Slováková Daniela</author>
  </authors>
  <commentList>
    <comment ref="I4" authorId="0" shapeId="0">
      <text>
        <r>
          <rPr>
            <b/>
            <sz val="9"/>
            <color indexed="81"/>
            <rFont val="Tahoma"/>
            <family val="2"/>
            <charset val="238"/>
          </rPr>
          <t>Slováková Daniela:</t>
        </r>
        <r>
          <rPr>
            <sz val="9"/>
            <color indexed="81"/>
            <rFont val="Tahoma"/>
            <family val="2"/>
            <charset val="238"/>
          </rPr>
          <t xml:space="preserve">
tři měsíce zkouškové</t>
        </r>
      </text>
    </comment>
  </commentList>
</comments>
</file>

<file path=xl/sharedStrings.xml><?xml version="1.0" encoding="utf-8"?>
<sst xmlns="http://schemas.openxmlformats.org/spreadsheetml/2006/main" count="591" uniqueCount="426">
  <si>
    <t>Nabídku zaslal:</t>
  </si>
  <si>
    <t>Dne:</t>
  </si>
  <si>
    <t>Požadovaná četnost závozů:</t>
  </si>
  <si>
    <t xml:space="preserve"> 2 x týdně v čase 6:00 - 10:00</t>
  </si>
  <si>
    <t>Pol.</t>
  </si>
  <si>
    <t>MJ</t>
  </si>
  <si>
    <t>Minimální trvanlivost</t>
  </si>
  <si>
    <t>Množství</t>
  </si>
  <si>
    <t>Cena bez DPH za MJ ***</t>
  </si>
  <si>
    <t>Celkem ****</t>
  </si>
  <si>
    <t>číslo v katalogu dodavatele, jestli existuje</t>
  </si>
  <si>
    <t>ks</t>
  </si>
  <si>
    <t>v první 1/3 záruční lhůty</t>
  </si>
  <si>
    <t>Celkem</t>
  </si>
  <si>
    <t>ZLATE-POL-SUS-100G-MLECNE-PHA</t>
  </si>
  <si>
    <t>Zlaté polomáčené sušenky mléčné 100g</t>
  </si>
  <si>
    <t>ZLATE-POL-SUS-100G-PHA</t>
  </si>
  <si>
    <t>Zlaté polomáčené sušenky hořké 100g</t>
  </si>
  <si>
    <t>TATRANKY-47G-MLECNE-PHA</t>
  </si>
  <si>
    <t>Tatranka mléčná 47g</t>
  </si>
  <si>
    <t>TATRANKY-47G-LISKOORISKOVE-PHA</t>
  </si>
  <si>
    <t>Tatranka lieskooriešková 47g</t>
  </si>
  <si>
    <t>TATRANKY-47G-COKOLADOVE-PHA</t>
  </si>
  <si>
    <t>Tatranka čokoládová 47g</t>
  </si>
  <si>
    <t>TATRANKY-47G-ARASIDOVE-PHA</t>
  </si>
  <si>
    <t>Tatranka arašidová 47g</t>
  </si>
  <si>
    <t>STUDENTSKA-PECET-170G-HORKA-PHA</t>
  </si>
  <si>
    <t>Studentská pečeť hořká 170g</t>
  </si>
  <si>
    <t>STUDENT-PECET-170G-MLECNA-PHA</t>
  </si>
  <si>
    <t>Studentská pečeť mléčná 170g</t>
  </si>
  <si>
    <t>SNICKERS-SUPER-75G-PHA</t>
  </si>
  <si>
    <t>Snickers super 75g</t>
  </si>
  <si>
    <t>SNICKERS-CREAMY-36-5G-PHA</t>
  </si>
  <si>
    <t>Snickers creamy 36,5g</t>
  </si>
  <si>
    <t>SNICKERS-50G-PHA</t>
  </si>
  <si>
    <t>Snickers 50g</t>
  </si>
  <si>
    <t>RACIO-CHLEB-100G-ML-COKO-PHA</t>
  </si>
  <si>
    <t>RACIO chléb čokoládový 100g</t>
  </si>
  <si>
    <t>ORION-STP-TYCINKA-MLECNA-45G-PHA</t>
  </si>
  <si>
    <t>Studentská pečeť tyčinka mléčná 45g</t>
  </si>
  <si>
    <t>ORION-STP-TYCINKA-HORKA-45G-PHA</t>
  </si>
  <si>
    <t>Studentská pečeť tyčinka hořká 45g</t>
  </si>
  <si>
    <t>ORION-STP-MLECNA-90G-PHA</t>
  </si>
  <si>
    <t>Studentská pečeŤ MLÉČNÁ 90G</t>
  </si>
  <si>
    <t>ORION-STP-BILO-MLECNA-90G-PHA</t>
  </si>
  <si>
    <t>Studentská pečeť bílo mléčná 90g</t>
  </si>
  <si>
    <t>ORION-OVOC-V-COKO-45G-BANAN-PHA</t>
  </si>
  <si>
    <t>ORION-MARGOT-90G-PHA</t>
  </si>
  <si>
    <t>Margot 90g</t>
  </si>
  <si>
    <t>ORION-KASTANY-MLECNE-45G-PHA</t>
  </si>
  <si>
    <t>ORION-KASTANY-HORKE-45G-PHA</t>
  </si>
  <si>
    <t>ORION-KASTANY-BILE-45G-PHA</t>
  </si>
  <si>
    <t>ORION-KASTANY-45G-PHA</t>
  </si>
  <si>
    <t>ORION-BANAN-V-COKO-60G-PHA</t>
  </si>
  <si>
    <t>Banán v čokoládě 45g</t>
  </si>
  <si>
    <t>Banán v čokoládě 60g</t>
  </si>
  <si>
    <t>ORBIT-14G-SPEARMINT-DRAZE-PHA</t>
  </si>
  <si>
    <t>ORBIT-14G-PEPPERMINT-DRAZE-PHA</t>
  </si>
  <si>
    <t>MORITZ-KORNOUT-LEDOVA-COKOL-PHA</t>
  </si>
  <si>
    <t>Zvýkačky Orbit spearmint dražé 14g</t>
  </si>
  <si>
    <t>Zvýkačky Orbit pepermint dražé 14g</t>
  </si>
  <si>
    <t>Moritz kornut ledová čokoláda 170g</t>
  </si>
  <si>
    <t>MINONKY-50G-SMETANOVE-PHA</t>
  </si>
  <si>
    <t>Miňonky smetanové 50g</t>
  </si>
  <si>
    <t>MINONKY-50G-KAKAOVE-PHA</t>
  </si>
  <si>
    <t>Miňonky kakaové 50g</t>
  </si>
  <si>
    <t>MINONKY-50G-ORISKOVE-PHA</t>
  </si>
  <si>
    <t>Miňonky oříškové 50g</t>
  </si>
  <si>
    <t>MINONKY-50G-CAFFE-LATE-PHA</t>
  </si>
  <si>
    <t>Miňonky caffe latte 50g</t>
  </si>
  <si>
    <t>MILENA-MLECNA-32G-PHA</t>
  </si>
  <si>
    <t>Milena mléčná 32g</t>
  </si>
  <si>
    <t>MILA-REZY-50G-PHA</t>
  </si>
  <si>
    <t>Mila rezy 50g</t>
  </si>
  <si>
    <t>MENTOS-STRAWBERRY-MIX-37-5G-PHA</t>
  </si>
  <si>
    <t>MENTOS-38G-MINT-PHA</t>
  </si>
  <si>
    <t>MENTOS-38G-FRUIT-PHA</t>
  </si>
  <si>
    <t>MARS-51G-PHA</t>
  </si>
  <si>
    <t>Tyčinka mars 51g</t>
  </si>
  <si>
    <t>MANNER-OPLATKA-COKOLADA-25G-PHA</t>
  </si>
  <si>
    <t>Manner oplatka čokoládová 25g</t>
  </si>
  <si>
    <t>MANNER-MLEC-ORISK-REZY-25G-PHA</t>
  </si>
  <si>
    <t>Manner oplatka mléčné/oříškové 25g</t>
  </si>
  <si>
    <t>KOFILA-35G-64-PHA</t>
  </si>
  <si>
    <t>Kofila 35g</t>
  </si>
  <si>
    <t>KIT-KAT-40G-CHUNKY-PHA</t>
  </si>
  <si>
    <t>KitKat 40g</t>
  </si>
  <si>
    <t>KINDER-CHOCO-MAXI-21G-PHA</t>
  </si>
  <si>
    <t>Kinder Choco maxi 21g</t>
  </si>
  <si>
    <t>KINDER-BUENO-43G-PHA</t>
  </si>
  <si>
    <t>Kinder bueno 43g</t>
  </si>
  <si>
    <t>HALLS-VITA-C-LIMETKA-PHA</t>
  </si>
  <si>
    <t>Halls limetka 33,5g</t>
  </si>
  <si>
    <t>HALLS-ORIGINAL-PHA</t>
  </si>
  <si>
    <t>Halls originál 33,5g</t>
  </si>
  <si>
    <t>HALLS-MED-CITRON-PHA</t>
  </si>
  <si>
    <t>Halls med a citrón 33,5g</t>
  </si>
  <si>
    <t>HALLS-EXTRA-STRONG-PHA</t>
  </si>
  <si>
    <t>Halls extra strong 33,5g</t>
  </si>
  <si>
    <t>HALLS-33-5G-FRUITY-MIX-PHA</t>
  </si>
  <si>
    <t>Halls ovocný mix 33,5g</t>
  </si>
  <si>
    <t>GEISHA-SELECTION-200G-PHA</t>
  </si>
  <si>
    <t>Geisha bomboniéra 200g</t>
  </si>
  <si>
    <t>FL-PERNIK-60G-SVESTKA-PHA</t>
  </si>
  <si>
    <t>Perník švestka 60g</t>
  </si>
  <si>
    <t>FL-PERNIK-60G-MALINA-PHA</t>
  </si>
  <si>
    <t>Perník malina 60g</t>
  </si>
  <si>
    <t>FL-PERNIK-60G-JAHODA-PHA</t>
  </si>
  <si>
    <t>Perník jahoda 60g</t>
  </si>
  <si>
    <t>FLORENTA-112G-MANDL-NUGAT-PHA</t>
  </si>
  <si>
    <t>Florenta mandle nugát 112g</t>
  </si>
  <si>
    <t>FLORENTA-112G-COKOLADA-PHA</t>
  </si>
  <si>
    <t>Florenta čokoládová 112g</t>
  </si>
  <si>
    <t>FLAPJACK-BEZLEP-80G-PISTACIE-PHA</t>
  </si>
  <si>
    <t>Flapjack bezlepková pistácie 80g</t>
  </si>
  <si>
    <t>FLAPJACK-BEZLEP-80G-PEKAN-PHA</t>
  </si>
  <si>
    <t>Flapjack bezlepková pekan 80g</t>
  </si>
  <si>
    <t>FLAPJACK-BEZLEP-80G-KESU-KOKOS-PHA</t>
  </si>
  <si>
    <t>Flapjack bezlepková kešu kokos 80g</t>
  </si>
  <si>
    <t>FIDORKA-30G-MLECNA-S-KOKOSEM-PHA</t>
  </si>
  <si>
    <t>Fidorka mléčná s kokosem 30g</t>
  </si>
  <si>
    <t>FIDORKA-30G-LUX-MLEC-ORIS-PHA</t>
  </si>
  <si>
    <t>Fidorka mléčná oříšková 30g</t>
  </si>
  <si>
    <t>FIDORKA-30G-HORKA-PHA</t>
  </si>
  <si>
    <t>FIDORKA-30G-BILA-PHA</t>
  </si>
  <si>
    <t>Delissa vanilka 33g</t>
  </si>
  <si>
    <t>Delissa mléčná 33g</t>
  </si>
  <si>
    <t>Delissa lískooříšková 33g</t>
  </si>
  <si>
    <t>Delissa kokos 33g</t>
  </si>
  <si>
    <t>Delissa hořká 33g</t>
  </si>
  <si>
    <t>DELISSA-VANILKA-33G-PHA</t>
  </si>
  <si>
    <t>DELISSA-MLECNA-33G-PHA</t>
  </si>
  <si>
    <t>DELISSA-LISKOORIS-33G-PHA</t>
  </si>
  <si>
    <t>DELISSA-KOKOS-33G-PHA</t>
  </si>
  <si>
    <t>DELISSA-HORKA-33G-PHA</t>
  </si>
  <si>
    <t>CORNY-BIG-WHITE-40G-PHA</t>
  </si>
  <si>
    <t>CORNY-BIG-50G-ORISKOVA-PHA</t>
  </si>
  <si>
    <t>CORNY-BIG-50G-KOKOSOVA-PHA</t>
  </si>
  <si>
    <t>CORNY-BIG-50G-COKOLADOVA-PHA</t>
  </si>
  <si>
    <t>CORNY-BIG-50G-BANANOVA-PHA</t>
  </si>
  <si>
    <t>Corny White 40g</t>
  </si>
  <si>
    <t>Corny oříšková 50g</t>
  </si>
  <si>
    <t>Corny kokosová 50g</t>
  </si>
  <si>
    <t>Corny čokoládová 50g</t>
  </si>
  <si>
    <t>Corny banánová 50g</t>
  </si>
  <si>
    <t>BEBE-DR-50G-MED-ORI-PHA</t>
  </si>
  <si>
    <t>BEBE-DR-50G-KAKAO-PHA</t>
  </si>
  <si>
    <t>BeBe dobré ráno med oříšky 50g</t>
  </si>
  <si>
    <t>BeBe dobré ráno kakaové 50g</t>
  </si>
  <si>
    <t>BeBe dobré ráno jogurt jahoda 50g</t>
  </si>
  <si>
    <t>BeBe dobré ráno originál 50g</t>
  </si>
  <si>
    <t>BEBE-DR-50G-JOG-JAHODA-PHA</t>
  </si>
  <si>
    <t>BEBE-DR-50G-CEREAL-PHA</t>
  </si>
  <si>
    <t>Chléb s polevou, rýžový, balení min 100g</t>
  </si>
  <si>
    <t>Kornout s ledovou čokoládou, balení min 170g</t>
  </si>
  <si>
    <t>Oplatky s příchutí, balení min 50g</t>
  </si>
  <si>
    <t>Nabízený produkt</t>
  </si>
  <si>
    <t>Složení výrobku: PŠENIČNÁ mouka, MLÉČNÁ poleva min 19 % [cukr, rostlinné tuky a oleje (palmový, slunečnicový, bambucký, řepkový v různém poměru), sušené odstředěné MLÉKO , kakaový prášek se sníženým obsahem tuku, emulgátory (SÓJOVÝ lecitin, E 476)], palmový tuk, cukr</t>
  </si>
  <si>
    <t>Specifikace výrobku (na základě preferencí zákazníků</t>
  </si>
  <si>
    <t>Složení výrobku: PŠENIČNÁ mouka, HOŘKÁ poleva min 19 % [cukr, rostlinné tuky a oleje (palmový, slunečnicový, bambucký, řepkový v různém poměru), sušené odstředěné MLÉKO , kakaový prášek se sníženým obsahem tuku, emulgátory (SÓJOVÝ lecitin, E 476)], palmový tuk, cukr</t>
  </si>
  <si>
    <t>Složení: PŠENIČNÁ mouka, cukr, rostlinné tuky a olej (palmový, řepkový, kokosový, palmojádrový v různém poměru), sušená syrovátka (z MLÉKA ), laktóza (z MLÉKA ), tmavá poleva min 7,2 % [cukr, rostlinný tuk (palmojádrový), kakaový prášek se sníženým obsahem tuku</t>
  </si>
  <si>
    <t>Oplatka s mléčnou náplní, obvodově máčená v tmavé polevě, balení min 47g</t>
  </si>
  <si>
    <t>Oplatka s lískooříškovou náplní, obvodově máčená v tmavé polevě, balení min 47g</t>
  </si>
  <si>
    <t>Složení: PŠENIČNÁ mouka, cukr, rostlinné tuky a olej (palmový, řepkový, kokosový, palmojádrový v různém poměru), tmavá poleva min 7,2 % [cukr, rostlinný tuk (palmojádrový), kakaový prášek se sníženým obsahem tuku, emulgátory (SÓJOVÝ lecitin, E 476), aroma]</t>
  </si>
  <si>
    <t>Složení: Cukr, pražené arašídy, rozinky, kakaové máslo(1), sušené mléko, kakaová hmota(1), glukózový sirup, rostlinné tuky (palmový, Shea), emulgátory (lecitiny, polyglycerylpolyricinoleát), mléčný tuk, sušená syrovátka, želírující látka (pektiny), kyselina (kyselina citronová), regulátor kyselosti (citronany sodné), přírodní aromata, kakaový prášek se sníženým obsahem tuku(1), lískooříšková pasta, Vedle kakaového másla obsahuje čokoláda rostlinné tuky, Obsah kakaové sušiny v mléčné čokoládě min. 27 %</t>
  </si>
  <si>
    <t>Složení: MLÉČNÁ ČOKOLÁDA min. 35%, Arašídy, Cukr, Glukózový sirup, Sušené mléko odtučněné, Kakaové máslo, Invertní cukr, Laktóza, Kakaová hmota, Dextróza, Slunečnicový olej, Mléčný tuk, Syrovátkový permeát (z mléka), Palmový tuk, Zvlhčující látky (glycerol, sorbitol), Palmojádrový tuk, Ztužený sójový tuk, Jedlá sůl, Emulgátor (sójový lecitin), Antioxidant (E306), Vanilkový výtažek, Škrob</t>
  </si>
  <si>
    <t>Složení: cukr, glukózový sirup, kakaová hmota, pitná voda, kakaové máslo, rostlinné tuky (palmový, shea), MLÉČNÝ tuk, želírující látka (pektiny), banánová šťáva z koncentrátu min. 0,7 %, kyselina (kyselina citronová), emulgátory (slunečnicový lecitin, polyglycerylpolyricinoleát), regulátor kyselosti (citronany sodné), sušené VAJEČNÉ BÍLKY, přírodní aromata, barvivo (riboflavin). Vedle kakaového másla obsahuje čokoláda rostlinné tuky. Může obsahovat ARAŠÍDY, OŘECHY, MLÉKO a SÓJU</t>
  </si>
  <si>
    <t>Ledové kaštany mléčné 45g</t>
  </si>
  <si>
    <t>Ledové kaštany extra hořké 45g</t>
  </si>
  <si>
    <t>Ledové kaštany bílé 45g</t>
  </si>
  <si>
    <t>Ledové kaštany original 45g</t>
  </si>
  <si>
    <t xml:space="preserve">Složení: sladidla: sorbitol, isomalt, sorbitolový sirup, manitol, aspartam, sůl aspartamu - acesulfamu, acesulfam K; gumový základ, aroma, leštící látka uhličitan vápenatý, zvlhčující látka glycerol, zahušťovadlo arabská guma, emulgátor SÓJOVÝ lecitin, barvivo E171, leštící látka karnaubský vosk, antioxidant BHA. obsahuje zdroj fenylalaninu, SACHARIDY max. 61,1 g </t>
  </si>
  <si>
    <t>Složení:částečně ztužený kokosový olej, sušená sladká SYROVÁTKA, kakaový prášek min. (8,0% hm.), emulgátor: SÓJOVÝ lecitin, mlatá JÁDRA LÍSKOVÝCH OŘECHŮ, přírodní aroma LÍSKOVÝCH OŘECHŮ, aroma, koření</t>
  </si>
  <si>
    <t>Složení: MLÉČNÁ čokoláda min. 34 % [cukr, kakaové máslo, kakaová hmota, sušené plnotučné MLÉKO, sušená syrovátka (z MLÉKA ), emulgátory (SÓJOVÝ lecitin, E 476)], PŠENIČNÁ mouka, rostlinné tuky a olej (palmojádrový, palmový, kokosový, řepkový), cukr, sušená syr</t>
  </si>
  <si>
    <t>Složení: Hořká čokoláda min. 34 % [cukr, kakaová hmota, kakaové máslo, MLÉČNÝ tuk, emulgátory (SÓJOVÝ lecitin, E 476), aroma], PŠENIČNÁ mouka, cukr, rostlinné tuky a olej (palmojádrový, palmový, kokosový, řepkový), laktóza (z MLÉKA ), sušená syrovátka (z MLÉKA</t>
  </si>
  <si>
    <t xml:space="preserve">Složení: MLÉČNÁ čokoláda min.34%, lískooříškova nápln min.(45 %) [cukr, kakaové máslo, kakaová hmota, sušené MLÉKO plnotučné, sušená syrovátka (z MLÉKA ), emulgátory (SÓJOVÝ lecitin, E 476)], PŠENIČNÁ mouka, rostlinné tuky a oleje (palmojádrový, palmový, kokosový, řepkový, slunečnicový), </t>
  </si>
  <si>
    <t>Složení: MLÉČNÁ čokoláda min. 34 % [cukr, kakaové máslo, kakaová hmota, sušené MLÉKO plnotučné, sušená syrovátka (z MLÉKA ), emulgátory (SÓJOVÝ lecitin, E 476)], kávova náplň min. (45 %), PŠENIČNÁ mouka, rostlinné tuky a olej (palmojádrový, palmový, kokosový, řepkový), cukr, sušená syr</t>
  </si>
  <si>
    <t>Složení: cukr, rostlinné tuky (palmový, palmojádrový), kakaové máslo, sušené plnotučné MLÉKO, kakaová hmota, glukózový sirup, rostlinné tuky (palmový, Shea), MLÉČNÝ tuk, LAKTÓZA, sušená SYROVÁTKA, emulgátory (slunečnicový lecitin, polyglycerylpolyricinoleát), aromata. Vedle kakaového másla obsahuje čokoláda rostlinné tuky. Obsah kakaové sušiny v mléčné čokoládě min. 25 %.</t>
  </si>
  <si>
    <t>Složení: rostlinné tuky (palmový, kokosový), pšeničná mouka, sušené plnotučné mléko 17%, cukr, kakaová poleva min. 14% (cukr, rostlinné tuky (palmový, bambucký), kakao se sníženým obsahem tuku 17%, sušená syrovátka, emulgátory E442, E476, aroma), sojová mouka, sušené odtučněné mléko, alkohol, kukuřičný škrob, slunečnicový olej, emulgátor (lecitiny), aromata, kypřící látka (uhličitany sodné), sušený vaječný žloutek.Může obsahovat arašídy a skořápkové plody.</t>
  </si>
  <si>
    <t>Mentos strawberry 38g</t>
  </si>
  <si>
    <t>Mentos mint 38g</t>
  </si>
  <si>
    <t>Mentos fruit 38g</t>
  </si>
  <si>
    <t>Složení: cukr, glukózový sirup, jahodová šťáva min. (2%), plně ztužený kokosový olej, kyseliny (kyselina citrónová, kyselina vinná), škrob, aromata,, maltodextrin, zahušťovadla (gellan, celulózová guma, arabská guma), emulgátor (estery sacharózy s mastnými kyseliny), leštící látky ( karnaubský vosk, včelí vosk), barviva (karmíny, betanin, paprikový extrakt).</t>
  </si>
  <si>
    <t>Dražé se žvýkací náplní min. (30 %) s mátovou příchutí. Složení: Cukr, Glukózový sirup, Kokosový olej, Škrob, Přírodní mátová aromata, Maltodextrin, kakaové máslo, zahušťovalda (E 418, E 466, E 414), Emulgátor (E 473), Lešticí látka (E 903)</t>
  </si>
  <si>
    <t>Složení: Cukr, Glukózový sirup, Ovocné šťávy min. 2 % (jahoda, pomeranč, citron), Kokosový olej, Kyselina (E 330), Škrob, Aromata, Maltodextrin, kakaové máslo, Zahušťovadla (E 418, E 466, E 414), Emulgátor (E 473), Lešticí látka (E 903), Barviva (E 160a, E 162).</t>
  </si>
  <si>
    <t>Složení:Méčná čokoláda min. (40%) plněná nugátem (32%) a karamelem (27%). Cukr, Glukózový sirup, Sušené mléko odtučněné, Kakaové máslo, Kakaová hmota, Slunečnicový olej, Mléčný tuk, Laktóza, Syrovátkový permeát (z mléka), Odtučněný kakaový prášek, Ječný sladový extrakt, Jedlá sůl, Emulgátor (sójový lecitin), Sušený vaječný bílek, Palmový tuk, Škrob</t>
  </si>
  <si>
    <t>Složení: cukr, rostlinné tuky (palmový, kokosový), PŠENIČNÁ MOUKA (16%), SUŠENÉ ODSTŘEDĚNÉ MLÉKO (10%), LÍSKOVÉ OŘECHY min. (9%), kakaový prášek se sníženým obsahem tuku, CELOZRNNÁ PŠENIČNÁ MOUKA (4%), glukózový sirup, škrob, BEZVODÝ MLÉČNÝ TUK, jedlá sůl, emulgátor: SOJOVÝ LECITIN; SUŠENÁ SMETANA (0,1%), kypřicí látka: uhličitany sodné; přírodní aroma</t>
  </si>
  <si>
    <t>Složení: cukr, zahuštěné slazené MLÉKO (MLÉKO, cukr), kakaové máslo, sušené MLÉKO, kakaová hmota, rostlinné tuky (palmový, palmojádrový), kávová pasta min. 4,4 % (mletá pražená káva 50 %*; rostlinné tuky: palmový, palmojádrový), glukózo-fruktózový sirup, karamelizovaný cukr (cukr, voda), glukózový sirup, rostlinné tuky (palmový, Shea), alkohol, MLÉČNÝ tuk, LAKTÓZA, sušená SYROVÁTKA, emulgátory (slunečnicový lecitin, polyglycerylpolyricinoleát), aromata, jedlá sůl. (* vztaženo na složku kávová pasta) Vedle kakaového másla obsahuje čokoláda rostlinné tuky. Obsah kakaové sušiny v mléčné čokoládě nejméně 25 %</t>
  </si>
  <si>
    <t>Složení: Cukr, sušené odtučněné MLÉKO, PŠENIČNÁ mouka, kakaové máslo, palmový tuk, kakaová hmota, MLÉČNÝ tuk, sušený výrobek MLÉČNÉ SYROVÁTKY, min. 1,3 % kakaového prášku se sníženým obsahem tuku, emulgátor (lecitiny), aromata, jedlá sůl, kypřicí látka (hydrogenuhličitan sodný)</t>
  </si>
  <si>
    <t>Složení: mléčná čokoláda 40 % (cukr, plnotučné sušené mléko, kakaové máslo, kakaová hmota, emulgátor: lecitiny (sójové); vanilin), cukr, odtučněné sušené mléko, palmový olej, máselný tuk, emulgátor: lecitiny (sójové), vanilin. Obsah mléčné sušiny: nejméně 33 % z celkové hmotnosti. Obsah kakaových složek: min. 13 % z celkové hmotnosti</t>
  </si>
  <si>
    <t>Složení: mléčná čokoláda 31,5 % (cukr, kakaové máslo, kakaová hmota, odtučněné sušené mléko, máselný tuk, emulgátor:lecitiny (sójové); vanilin), cukr, palmový olej, pšeničná mouka, lískové oříšky (10,8 %), odtučněné sušené mléko, plnotučné sušené mléko, čokoláda (cukr, kakaová hmota, kakaové máslo, emulgátor: lecitiny (sójové); vanilin), kakaový prášek se sníženým obsahem tuku, emulgátor: lecitiny (sójové); kypřící látky (E 500ii, E 503ii), jedlá sůl, vanilin. Obsah mléčné sušiny: min. 19,5 % z celkové hmotnosti</t>
  </si>
  <si>
    <t>Složení: Cukr, Glukózový sirup, Kyseliny (E330, E296), Vitamin C (L-askorban sodný, kyselina L-askorbová), Regulátor kyselosti (E332), Barvivo (E140), Aromata</t>
  </si>
  <si>
    <t>Složení: Složení: cukr, glukózový sirup, mentol, kyseliny (E 270, E 330), eukalyptový olej, regulátory kyselosti (E 325, E 332), aromata, barvivo (E 133)</t>
  </si>
  <si>
    <t>Složení: Cukr, glukózový sirup, med min. (4%), kyseliny (e 270, e 330), aroma, regulátory kyselosti (e 325, e 332), mentol, eukalyptový olej, barvivo (e 160a)</t>
  </si>
  <si>
    <t>Složení: Cukr, Glukózový sirup, Mentol, Kyseliny (E 270, E 330), Eukalyptový olej, Regulátory kyselosti (E 325, E332), Barvivo (E 133)</t>
  </si>
  <si>
    <t>Složení: kr, Glukózový sirup, Kyseliny (E330, E296, E300), Regulátory kyselosti: (E332, E301), Aromata, Barviva (E140, E163), Koncentrovaná šťáva z černé mrkve, Balení může obsahovat až 3 příchutě (lesní ovoce, limetka, vodní meloun)</t>
  </si>
  <si>
    <t>Fidorka hořká 30g</t>
  </si>
  <si>
    <t>Složení: Bílá čokoláda min. 60 % [cukr, kakaové máslo, sušené odstředěné MLÉKO, sušená syrovátka (z MLÉKA ), MLÉČNÝ tuk, laktóza (z MLÉKA ), emulgátory (SÓJOVÝ lecitin, E 476), aroma], PŠENIČNÁ mouka, rostlinné tuky a olej (palmový, řepkový, kokosový), cukr,</t>
  </si>
  <si>
    <t>Fidorka bílá 30g</t>
  </si>
  <si>
    <t>Složení: Mléčná čokoláda [cukr, kakaové máslo¹, kakaová hmota¹, sušené odtučněné mléko, sušená mléčná syrovátka, mléčný tuk, rostlinné tuky (palmový, shea), emulgátor (lecitiny)], Palmový olej, Pšeničná mouka, Cukr, Sušená mléčná syrovátka, Lískové ořechy min. 1,6 %, Kakaový prášek se sníženým obsahem tuku¹, Sušené odtučněné mléko, Kypřicí látky (uhličitany amonné, uhličitany sodné), Přírodní ořechové aroma (z lískových ořechů), Emulgátory (lecitiny, polyglycerylpolyricinoleát), Jedlá sůl, Arašídová mouka</t>
  </si>
  <si>
    <t>Složení: cereální lupínky (pšeničná mouka, cukr, rýžová mouka, kukuřičná mouka, ječný slad, jedlá sůl, sirup z karamelizovaného cukru), glukózo-fruktózový sirup, bílá čokoláda min. 20% (cukr, kakaové máslo, plnotučné sušené mléko, emulgátor: slunečnicový lecithin), glukózový sirup, pražené celozrnné cereální lupínky (pšenice, oves, ječmen), kukuričné lupínky (kukuřice, jedlá sůl, extrakt z ječného sladu), kokosový tuk, pražené arašídy, cukr, přírodní aroma, emulgátor: slunečnicový lecithin, jedlá sůl, přírodní vanilkové aroma (obsahuje složky mléka).</t>
  </si>
  <si>
    <t>Složení: obilné křupky (pšeničná mouka, cukr, kukuřičná mouka, rýžová mouka, ječný slad, jedlá sůl, sirup z karamelizovaného cukru), mléčná čokoláda min. 20 % (cukr, kakaová hmota, kakaové máslo, sušené odtučněné mléko, máselný tuk, emulgátor: slunečnicový lecitin), pražené celozrnné obilné vločky 15 % (oves, pšenice, ječmen), glukózo-fruktózový sirup, glukózový sirup, cukr, sušené slazené kousky banánu min. 5 % (banány 3 %, kokosový olej, třtinový cukr, med), kokosový tuk, kukuřičné lupínky (kukuřice, jedlá sůl, extrakt z ječného sladu), pražené arašídy, med, jedlá sůl, emulgátor: slunečnicový lecitin, přírodní aroma.</t>
  </si>
  <si>
    <t>CEREÁLNÍ SUŠENKY S JOGURTOVOU NÁPLNÍ min. (13,5 %) A JAHODOVO-OSTRUŽINOVOU NÁPLNÍ min. (13,5 %). Složení: Cereálie min. 54,7 % [celozrnné cereálie 28,4 % (OVESNÉ vločky 12 %, celozrnná PŠENIČNÁ mouka 11,5 %, celozrnná JEČNÁ mouka 2,9 %, celozrnná mouka z PŠENICE ŠPALDY 1 %, celozrnná ŽITNÁ mouka 1 %), PŠENIČNÁ mouka 26,3 %], cukr, řepkový olej, rostlinné</t>
  </si>
  <si>
    <t>Složení: Cereálie min.69,4 % [ PŠENIČNÁ mouka 47 %, celozrnné cereálie 22,4 % (celozrnná PŠENIČNÁ mouka 6,2 %, OVESNÉ vločky 6,1 %, celozrnná drcená pohanka 4,3 %, celozrnná JEČNÁ mouka 2,8 %, celozrnná ŽITNÁ mouka 2 %, celozrnná mouka z PŠENICE ŠPALDY 1 %)],</t>
  </si>
  <si>
    <t>SUŠENKA min. (25%) S KARAMELEM min. (32%) MÁČENÁ V MLÉČNÉ ČOKOLÁDĚ min. (35%)  Složení: cukr, glukózový sirup, pšeničná mouka, palmový tuk, kakaové máslo, kakaová hmota, sušené MLÉKO odtučněné, LAKTÓZA, MLÉČNÝ tuk, sušená syrovátka z MLÉKA, odtučněný kakaový prášek, jedlá sůl, emulgátor SÓJOVÝ lecitin, kypřící látka E500, přírodní vanilkový extrakt. může obsahovat: LÍSKOVÉ OŘÍŠKY, MANDLE, gluten: OVES, JEČMEN</t>
  </si>
  <si>
    <t xml:space="preserve">Twix tyčinka čokoládová 50g    </t>
  </si>
  <si>
    <t xml:space="preserve">Tuc sýr 100g    </t>
  </si>
  <si>
    <t>Křupavé solené krekry se sýrovou příchutí, min bal 100g</t>
  </si>
  <si>
    <t xml:space="preserve">Bruschetta pizza 70g    </t>
  </si>
  <si>
    <t xml:space="preserve">Suchary s příchutí pizza, min. bal 70g </t>
  </si>
  <si>
    <t>Složení: PŠENIČNÁ mouka, rostlinný olej (palmový olej, antioxidant: výtažek z rozmarýnu), extrudát z kukuřičné mouky, ochucující složka pizza min. 5,5% (sušená SYROVÁTKA, jedlá sůl, látky zvýrazňující chuť a vůni: glutaman sodný, inosinan sodný, guanylan sodný; sušená rajčata 6%, sušený sýr 6%, sušená cibule 5%, sušené oregano 3%, glukóza, maltodextrin, protispékavá látka: oxid křemičitý; regulátor kyselosti: kyselina citronová; stabilizátory: fosforečnany draselné, fosforečnany sodné; aromata), jedlá sůl, sušené odstředěné MLÉKO, cukr, sušený LEPEK, pekařské droždí, stabilizátor: guma guar; dextróza, emulgátor: estery mono- a diglyceridů mastných kyselin s kyselinou mono- a diacetylvinnou.</t>
  </si>
  <si>
    <t xml:space="preserve">Bruschetta čtyři sýry 70g    </t>
  </si>
  <si>
    <t>Složení: PŠENIČNÁ mouka, rostlinný olej (palmový olej, antioxidant: výtažek z rozmarýnu), extrudát z kukuřičné mouky, ochucující složka mix. sýrů min. 5,5% (sušená SYROVÁTKA, jedlá sůl, látky zvýrazňující chuť a vůni: glutaman sodný, guanylan sodný, inosinan sodný; cukr, maltodextrin, SYROVÁTKA, kurkuma, protispékavá látka: oxid křemičitý; aromata), jedlá sůl, sušené odstředěné MLÉKO, cukr, sušený LEPEK, pekařské droždí, stabilizátor: guma guar; dextróza, emulgátor: estery mono- a diglyceridů mastných kyselin s kyselinou mono- a diacetylvinnou</t>
  </si>
  <si>
    <t xml:space="preserve">Suchary s příchutí sýrů, min. bal 70g </t>
  </si>
  <si>
    <t xml:space="preserve">Bounty tyčinka kokosová 57g    </t>
  </si>
  <si>
    <t>Mléčná čokoláda plněná kokosem, min. bal 57g</t>
  </si>
  <si>
    <t>Složení: SLOŽENÍ: cukr, sušený kokos min.21% , glukózový sirup, kakaové máslo, kakaová hmota, sušené MLÉKO odtučněné, emulgátory: SÓJOVÝ lecitin, E471, LAKTÓZA, MLÉČNÝ tuk, sušená syrovátka z MLÉKA, zvlhčující látka glycerol, jedlá sůl přírodní vanilkový extrakt</t>
  </si>
  <si>
    <t>Dražé s mátovou příchutí, min.bal 18g</t>
  </si>
  <si>
    <t xml:space="preserve">Tic Tac mint bonbóny 18g    </t>
  </si>
  <si>
    <t>Složení: Cukr,Maltodextriny,Fruktóza,Zahušt'ovadlo (arabská guma),Rýžový škrob,Protispékavá látka (E 470b),Aroma,Mátová esence,Leštící látka (karnaubský vosk)</t>
  </si>
  <si>
    <t xml:space="preserve">Tic Tac orange bonbóny 18g    </t>
  </si>
  <si>
    <t>Dražé s pomerančovou příchutí, min. bal 18g</t>
  </si>
  <si>
    <t>Složení: Cukr ,Maltodextriny,Kyselina (kyselina vinná),Rýžový škrob,Aroma,Zahušt'ovadlo (arabská guma),Protispékavá látka (E 470b),Antioxidant (kyselina askorbová),Leštící látka (karnaubský vosk)</t>
  </si>
  <si>
    <t>Složení: Bezlepkové ovesné vločky min. (43 %), sirup z invertního cukru, rostlinný olej (palmový, řepkový), cukr, SÓJOVÁ MOUKA, PISTÁCIOVÉ OŘECHY min. (4%), sůl, přírodní aroma. Může obsahovat stopy skořápkových plodů, arašídů, sezamu a mléka.</t>
  </si>
  <si>
    <t>Složení: Bezlepkové ovesné vločky min. (38 %), sirup z invertního cukru, rostlinný olej (palmový, řepkový), cukr, sójová mouka,kešu ořechy min. (7 %), kokos min.(6 %), sůl, přírodní aroma.</t>
  </si>
  <si>
    <t>vyplnit</t>
  </si>
  <si>
    <t>Složení: Cukr, kakaová hmota, rostlinné tuky (palmový, palmojádrový, Shea), sušené odtučněné mléko, min 4 % kakaového prášku se sníženým obsahem tuku, kakaové máslo, lískooříšková pasta min. 1,4 %, emulgátory (lecitiny, polyglycerylpolyricinoleát), mléčný tuk, kyselina (kyselina citronová), přírodní aroma</t>
  </si>
  <si>
    <t>Složení: PŠENIČNÁ mouka, rostlinné tuky a olej (palmový, řepkový, kokosový, palmojádrový v různém poměru), cukr, tmavá poleva min 7,2 % [cukr, rostlinný tuk (palmojádrový), kakaový prášek se sníženým obsahem tuku, emulgátory (SÓJOVÝ lecitin, E 476), aroma]</t>
  </si>
  <si>
    <t>Složení: Cukr, kakaová hmota, pražené arašídy, rozinky, glukózový sirup, kakaové máslo, rostlinné tuky (palmový, Shea), mléčný tuk, emulgátory (lecitiny, polyglycerylpolyricinoleát), želírující látka (pektiny), kyselina (kyselina citronová), regulátor kyselosti (citronany sodné), přírodní aromata, sušené mléko, Vedle kakaového másla obsahuje rostlinné tuky, Obsah kakaové sušiny v hořké čokoládě min. 39 %, Rainforest Alliance Certified</t>
  </si>
  <si>
    <t>Složení: MLÉČNÁ ČOKOLÁDA min. 35%, cukr, glukózový sirup, ARAŠÍDY, sušené MLÉKO odtučněné, kakaové máslo, kakaová hmota, palmový tuk, LAKTÓZA, sušená syrovátka z MLÉKA, MLÉČNÝ tuk, jedlá sůl, emulgátor SÓJOVÝ lecitin, sušený vaječný bílek, hydrolizovaná MLÉČNÁ bílkovina, přírodní vanilkový extrakt</t>
  </si>
  <si>
    <t>Složení: Mléčno kakaová poleva min. 55 % (cukr, rostlinný tuk (palmojádrový, palmový, shea), sušená SYROVÁTKA, kakaový prášek se sníženým obsahem tuku min 7 %, sušené MLÉKO min 3,5 %, emulgátor (SÓJOVÝ lecitin), aroma), rýže max 45 %</t>
  </si>
  <si>
    <t>Složení: Cukr, pražené arašídy min. 26 %, rozinky, glukózový sirup, pitná voda, kakaové máslo, sušené plnotučné mléko, kakaová hmota, vláknina z kořene čekanky, sušená syrovátka, med, rostlinné tuky (palmový, Shea), želírující látka (pektiny), kyselina (kyselina citronová), emulgátor (lecitiny), regulátor kyselosti (citronany sodné), mořská jedlá sůl, přírodní aroma,</t>
  </si>
  <si>
    <t>Složení: Cukr, pražené arašídy, rozinky, glukózový sirup, kakaová hmota, pitná voda, glukózo-fruktózový sirup, kakaové máslo, rostlinné tuky (palmový, Shea), mléčný tuk, želírující látka (pektiny), kyselina (kyselina citronová), emulgátory (lecitiny, polyglycerylpolyricinoleát), regulátor kyselosti (citronany sodné), jedlá sůl, přírodní aromata, sušené mléko, lískooříšková pasta, sušené vaječné bílky, Vedle kakaového másla obsahuje čokoláda rostlinné tuky, Obsah kakaové sušiny v čokoládě min. 41 %,</t>
  </si>
  <si>
    <t>Složení: Cukr, pražené arašídy, rozinky, kakaové máslo¹, sušené mléko, kakaová hmota, glukózový sirup, rostlinné tuky (palmový, Shea), emulgátory (lecitiny, polyglycerylpolyricinoleát), mléčný tuk, sušená syrovátka, želírující látka (pektiny), kyselina (kyselina citronová), regulátor kyselosti (citronany sodné), přírodní aromata, kakaový prášek se sníženým obsahem tuku¹, lískooříšková pasta, Vedle kakaového másla obsahuje čokoláda rostlinné tuky, Obsah kakaové sušiny v mléčné čokoládě min. 27 %,</t>
  </si>
  <si>
    <t>Složení: Cukr, kakaové máslo¹, sušené mléko, pražené arašídy, rozinky, kakaová hmota, glukózový sirup, rostlinné tuky (palmový, Shea), mléčný tuk, sušená syrovátka, emulgátory (lecitiny, polyglycerylpolyricinoleát), želírující látka (pektiny), kyselina (kyselina citronová), regulátor kyselosti (citronany sodné), přírodní aromata, kakaový prášek se sníženým obsahem tuku, lískooříšková pasta,  rostlinné tuky, Obsah kakaové sušiny v mléčné čokoládě min. 27 %</t>
  </si>
  <si>
    <t>Složení: cukr, glukózový sirup, kakaová hmota, pitná voda, kakaové máslo, rostlinné tuky (palmový, shea), MLÉČNÝ tuk, želírující látka (pektiny), banánová šťáva z koncentrátu min. 0,7 %, kyselina (kyselina citronová), emulgátory (slunečnicový lecitin, polyglycerylpolyricinoleát), regulátor kyselosti (citronany sodné), sušené VAJEČNÉ BÍLKY, přírodní aromata, barvivo (riboflavin).  rostlinné tuky</t>
  </si>
  <si>
    <t>Složení: Cukr, SÓJOVÁ mouka 17 %, rostlinné tuky (palmový, Shea, palmojádrový), glukózový sirup,min  4 % kakaového prášku se sníženým obsahem tuku, strouhaný kokos min. 2 %, sušená SYROVÁTKA, sušené MLÉKO, kakaová hmota, zvlhčující látka (glycerol), kakaové máslo, emulgátory (lecitiny, sorbitantristearát, polyglycerylpolyricinoleát), glukózo-fruktózový sirup, stabilizátor (invertáza), OŘECHY (MANDLE, LÍSKOVÉ, VLAŠSKÉ), višně, klikvy, ovocná pyré (višeň, borůvka, arónie), šťávy z koncentrátů (banán, višeň), alkohol, jedlá sůl, rostlinné koncentráty a extrakty (černá mrkev, mrkev, jablko, třešeň, ředkev, sladké brambory, světlice barvířská, ibišek), extrakt kurkumy, koncentrát spiruliny, sirup z invertního cukru, sušené VAJEČNÉ BÍLKY, aromata, barviva (riboflavin, karoteny, karmíny, paprikový extrakt), dextrin (rozpustná kukuřičná vláknina</t>
  </si>
  <si>
    <t>Složení: Cukr, rostlinné tuky (palmový, palmojádrový, Shea), sušené mléko, kakaová hmota, kakaové máslo, min 4,4 % kakaového prášku se sníženým obsahem tuku, lískooříšková pasta min. 2,4 %, sušená syrovátka, mléčný tuk, emulgátory (lecitiny, polyglycerolpolyricinoleát), kyselina (kyselina citronová), přírodní aromata</t>
  </si>
  <si>
    <t>Složení: Cukr, sušené mléko, kakaové máslo, rostlinné tuky (palmový, palmojádrový, Shea),min 3,2 % kakaového prášku se sníženým obsahem tuku, lískooříšková pasta min. 1,5 %, kakaová hmota, emulgátory (lecitiny, polyglycerylpolyricinoleát), mléčný tuk, přírodní aromata, sušená syrovátka, kyselina (kyselina citronová)</t>
  </si>
  <si>
    <t>Složení: Cukr, rostlinné tuky (palmový, palmojádrový, Shea), kakaová hmota, sušené mléko, min 4,4 % kakaového prášku se sníženým obsahem tuku, kakaové máslo, lískooříšková pasta min 1,7 %, mléčný tuk, emulgátory (lecitiny, polyglycerylpolyricinoleát), kyselina (kyselina citronová), sušený výrobek mléčné syrovátky, přírodní aromata, arašídy prášek, Obsah kakaové sušiny v hořké čokoládě min. 36 %</t>
  </si>
  <si>
    <t>Sušenky s máslovou příchutí polomáčené hořka čokoláda, balení min 100g</t>
  </si>
  <si>
    <t>Sušenky s máslovou příchutí polomáčené, mléčná čokoláda, balení min 100g</t>
  </si>
  <si>
    <t>Sušenka čokoládová, balení min 47g</t>
  </si>
  <si>
    <t>Sušenka arašidová, balení min 47g</t>
  </si>
  <si>
    <t>Čokoláda hořká s rozinkami a arašidy, balení min 170g</t>
  </si>
  <si>
    <t>Tyčinka s arašidy a karamelem, balení min 75g</t>
  </si>
  <si>
    <t>Tyčinka s arašidy a karamelem, balení min 36,5g</t>
  </si>
  <si>
    <t>Tyčinka s arašidy a karamelem, balení min 50g</t>
  </si>
  <si>
    <t>Tyčinka mléčná čokoládová s rozinky a arašidy, balení min 45g</t>
  </si>
  <si>
    <t>Tyčinka hořká čokoládová s rozinky a arašidy, balení min 45g</t>
  </si>
  <si>
    <t>Tyčinka mléčná čokoládová s rozinky a arašidy, balení min 90g</t>
  </si>
  <si>
    <t>Tyčinka  mléčná čokoládová s bílou čokoládou s rozinky a arašidy, balení min 90g</t>
  </si>
  <si>
    <t>Tyčinka čokoládová s banánovou náplní, balení min 45g</t>
  </si>
  <si>
    <t>Tyčinka se sojou a kokosem, balení min 90g</t>
  </si>
  <si>
    <t>Tyčinka kaštanová s mléčnou čokoládou, balení min 45g</t>
  </si>
  <si>
    <t>Tyčinka kaštanová s hořkou čokoládou, balení min 45g</t>
  </si>
  <si>
    <t>Tyčinka kaštanová v bílé čokoládě, balení min 45g</t>
  </si>
  <si>
    <t>Tyčinka kaštanová v čokoládě, balení min 45g</t>
  </si>
  <si>
    <t>Tyčinka čokoládová s banánovou náplní, balení min 60g</t>
  </si>
  <si>
    <t>Žvýkačky s příchutí spearmint, min bal 14g</t>
  </si>
  <si>
    <t>Žvýkačky s příchutí pepermint, min bal 14g</t>
  </si>
  <si>
    <t>Oplatky s příchutí smetanovou, polité čokoládou balení min 50g</t>
  </si>
  <si>
    <t>Oplatky s příchutí kakaovou polité čokoládou, balení min 50g</t>
  </si>
  <si>
    <t>Oplatky s příchutí oříškovou, polité čokoládou, balení min 50g</t>
  </si>
  <si>
    <t>Oplatky s příchutí  caffe late, polité čokoládou, balení min 50g</t>
  </si>
  <si>
    <t>Tyčinka s krémovou náplní a rumovou příchutí, balení min 32g</t>
  </si>
  <si>
    <t>Oplatky s příchutí mléčnou a kakaovou polevou, balení min 50g</t>
  </si>
  <si>
    <t>Zvýkací bombony, příchuť jahoda bal min 38g</t>
  </si>
  <si>
    <t>Zvýkací bombony, příchuť ovocná bal min 38g</t>
  </si>
  <si>
    <t>Zvýkací bombony, příchuť mentol bal min 38g</t>
  </si>
  <si>
    <t>Složení: cukr, rostlinné tuky (palmový, kokosový), PŠENIČNÁ MOUKA (17%), SUŠENÉ ODSTŘEDĚNÉ MLÉKO min.(10%), kakaový prášek se sníženým obsahem tuku (6%), CELOZRNNÁ PŠENIČNÁ MOUKA (3%), glukózový sirup, kakaové máslo, kakaová hmota, bezvodý MLÉČNÝ TUK, emulgátor: SOJOVÝ LECITIN; jedlá sůl, škrob, SUŠENÁ SMETANA (0,1%), LÍSKOVÉ OŘECHY, kypřicí látky: uhličitany amonné, uhličitany sodné, uhličitany draselné; přírodní aroma</t>
  </si>
  <si>
    <t>Tyčinka s nugátem a karamelem, balení min 51g</t>
  </si>
  <si>
    <t>Oplatky vídeňské s příchutí mléka a lískovích oříšků, balení min 50g</t>
  </si>
  <si>
    <t>Tyčinka s kávovou příchutí, balení min 35g</t>
  </si>
  <si>
    <t>Tyčinka křupavá s mléčnou čokoládou, balení min 40g</t>
  </si>
  <si>
    <t>Tyčinka mléčná čokoládová s mléčnou náplní, balení min 21g</t>
  </si>
  <si>
    <t>Oplatka s čokoládovou polevou a mléčnou lískooříškovou náplní, balení min 43g</t>
  </si>
  <si>
    <t>Bombóny tvrdé s příchutí limetka, váha min 33,5g</t>
  </si>
  <si>
    <t>Bombóny tvrdé s příchutí mentol, váha min 33,5g</t>
  </si>
  <si>
    <t>Bombóny tvrdé s příchutí med a citron, váha min 33,5g</t>
  </si>
  <si>
    <t>Bombóny tvrdé s příchutí extra silné s eukalyptovým olejem, váha min 33,5g</t>
  </si>
  <si>
    <t>Bombóny tvrdé s příchutí ovoce, mix, váha min 33,5g</t>
  </si>
  <si>
    <t>Bomboniéra směs bombónů formovaných a plněných v mléčné a hořké čokoládě, náplň z lískových oříšků a nugátu min bal 200g</t>
  </si>
  <si>
    <t>Složení:náplň min 38%,  cukr, MLÉKO, kakaové máslo, LÍSKOVÉ OŘÍŠKY min. (10%), kakaová hmota, sušené plnotučné MLÉKO, sušené PODMÁSLÍ, PŠENIČNÁ mouka, kukuřičný škrob, emulgátor (SÓJOVÝ lecitin), slunečnicový olej, jedlá sůl, aromata (vč. přírodní vanilky), MŮŽE OBSAHOVAT JINÉ OŘECHY, MANDLE ČI JINÉ OBILOVINY OBSAHUJÍCÍ LEPEK. Kakaová sušina min. 30% v mléčné čokoládě.</t>
  </si>
  <si>
    <t>Perník s příchutí švestka, bal min 60g</t>
  </si>
  <si>
    <t>Složení: Ovocná náplň švestková min. 30 % [ 70 % švestková povidla s jablky vyrobená z min 165g švestek na 100g povidel (švestkový protlak, jablečný protlak, glukózo-fruktózový sirup, cukr, pitná voda, regulátor kyselosti: kyselina citronová, aroma), ovocná náplň (jablečný protlak, cukr, glukózový sirup, višňový protlak, protlak z arónie, regulátor kyselosti: kyselina citronová, želírující látka: pektiny, aroma, pitná voda)], pšeničná mouka, cukrářská poleva tmavá min 17 % [cukr, částečně ztužený palmový tuk, kakaový prášek se sníženým obsahem tuku, sušená syrovátka, emulgátor: sójový lecitin; aroma,], cukr, glukózo-fruktózový sirup, vejce, med, ovocná složka (ovocné protlaky, cukr, glukózo-fruktózový sirup, regulátor kyselosti: kyselina citronová; želírující látka: pektiny; aroma, barvivo: koncentrát z černé mrkve, pitná voda), kypřicí látky: uhličitany sodné, uhličitany amonné; perníkové koření, kakaový prášek se sníženým obsahem tuku.</t>
  </si>
  <si>
    <t>Perník s příchutí malina, bal min 60g</t>
  </si>
  <si>
    <t>Složení: pšeničná mouka, náplň min. 18 % [ovocný protlak (jablko), cukr, glukózo-fruktózový sirup, ovocný protlak (aronie), ovocný protlak (malina min. 5 %), modifikovaný škrob E1422, kyselina (kyselina citrónová), želírující látka (pektiny), aroma, pitná voda], poleva min 16 % [cukr, palmojádrový tuk, kakaový prášek se sníženým obsahem tuku, emulgátor (sójový lecitin), vanilkový extrakt], cukr, fruktózo-glukózový sirup, vejce, pekařský med min 1 %, kypřící látky (uhličitany amonné, uhličitany sodné), pitná voda, perníkové koření.</t>
  </si>
  <si>
    <t>Perník s příchutí jahoda, bal min 60g</t>
  </si>
  <si>
    <t>Složení: pšeničná mouka, náplň min. 18 % [ovocný protlak (jablko), cukr, glukózo-fruktózový sirup, ovocný protlak (aronie), ovocný protlak (jahoda) min. (5 %), modifikovaný škrob E1422, kyselina (kyselina citrónová), želírující látka: pektiny, aroma, pitná voda], poleva min 16 % [cukr, rostlinné tuky (palmojádrový, palmový a shea v různém poměru), kakaový prášek se sníženým obsahem tuku, emulgátor (sójový lecitin), vanilkový extrakt], cukr, fruktózo-glukózový sirup, vejce, pekařský med min 1 %, kypřící látky (uhličitany amonné, uhličitany sodné), pitná voda, perníkové koření.</t>
  </si>
  <si>
    <t>Oplatky s příchutí nugátovou, balení min 112g</t>
  </si>
  <si>
    <t>Složení: Oplatky s náplní min (71%) s mandlovo-nugátovou příchutí., PŠENIČNÁ mouka, rostlinný tuk a olej (palmový, řepkový), cukr, plně ztužený rostlinný tuk (palmojádrový), sušená syrovátka (z MLÉKA ), sušené odstředěné MLÉKO, SÓJOVÁ mouka, PŠENIČNÝ škrob, kakaový prášek se sníženým obsahem tuku, kypřicí látka</t>
  </si>
  <si>
    <t>Oplatky s příchutí čokoládovou, balení min 112g</t>
  </si>
  <si>
    <t>Složení: PŠENIČNÁ mouka, cukr, rostlinný tuk a alej (palmový, řepkový), kakaový prášek se sníženým obsahem tuku min 8,9 %, plně ztužený rostlinný tuk (palmojádrový), sušená syrovátka (z MLÉKA ), čokoláda v prášku min. 3,9 % (cukr, kakaový prášek), emulgátor (SÓJOV</t>
  </si>
  <si>
    <t>Tyčinka bezlepková pistáciová, balení min 80g</t>
  </si>
  <si>
    <t>Tyčinka bezlepková pekanová, balení min 80g</t>
  </si>
  <si>
    <t>Složení: Bezlepkové ovesné vločky min. (42 %), sirup z invertního cukru, rostlinný olej (palmový, řepkový), cukr, PEKANOVÉ OŘECHY min.(6 %), SÓJOVÁ MOUKA, sůl, přírodní aroma</t>
  </si>
  <si>
    <t>Tyčinka bezlepková kešu a kokos, balení min 80g</t>
  </si>
  <si>
    <t>Oplatky s příchutí mléčnou s kokosem, balení min 30g</t>
  </si>
  <si>
    <t>Složení: Mléčná čokoláda min. 60 % [cukr, kakaové máslo, kakaová hmota, sušené odstředěné MLÉKO, sušená syrovátka (z MLÉKA ), MLÉČNÝ tuk, emulgátor (SÓJOVÝ lecitin), aromata], PŠENIČNÁ mouka, rostlinné tuky a olej (palmový, řepkový, kokosový, palmojádrový)</t>
  </si>
  <si>
    <t>Oplatky s příchutí mléčnou oříškovou, balení min 30g</t>
  </si>
  <si>
    <t>Oplatky s příchutí hořké čokolády, balení min 30g</t>
  </si>
  <si>
    <t>Složení: Mléčná čokoláda min. 60 % [cukr, kakaové máslo, kakaová hmota, sušené odstředěné MLÉKO, sušená syrovátka (z MLÉKA ), MLÉČNÝ tuk, emulgátor (SÓJOVÝ lecitin), aromata], lískooříškova náplň min. (27 %) ,PŠENIČNÁ mouka, rostlinné tuky a olej (palmový, řepkový, kokosový, palmojádrový)</t>
  </si>
  <si>
    <t>Složení: Hořká čokoláda min. 60 % [cukr, kakaová hmota, kakaové máslo, sušené odstředěné MLÉKO, laktóza (z MLÉKA ), MLÉČNÝ tuk, emulgátor (SÓJOVÝ lecitin), aroma], PŠENIČNÁ mouka, rostlinné tuky a olej (palmový, řepkový, kokosový, palmojádrový), cukr, sušená syrovátka</t>
  </si>
  <si>
    <t>Oplatky s příchutí mléčnou v bílé čokoládě, balení min 30g</t>
  </si>
  <si>
    <t>Oplatka máčená v bílé čokoládě min. 32,4 %, SLOŽENÍ: Bílá čokoláda (cukr, kakaové máslo, sušené plnotučné MLÉKO, rostlinné tuky: palmový, shea; sušená MLÉČNÁ SYROVÁTKA, emulgátor: lecitiny; přírodní vanilkové aroma), cukr, palmový olej, PŠENIČNÁ mouka, sušená MLÉČNÁ SYROVÁTKA, sušené odtučněné MLÉKO, kypřicí látky (uhličitany amonné, uhličitany sodné), emulgátory (lecitiny, polyglycerylpolyricinoleát), jedlá sůl, přírodní vanilkové aromaVedle kakaového másla obsahuje bílá čokoláda rostlinné tuky</t>
  </si>
  <si>
    <t>Oplatky s příchutí vanilkovou v čokoládě , balení min 30g</t>
  </si>
  <si>
    <t>Oplatky s příchutí mléčnou v čokoládě, balení min 30g</t>
  </si>
  <si>
    <t>Složení: MLÉČNÁ čokoláda (cukr, kakaové máslo, sušené plnotučné MLÉKO min. 4,9 %, kakaová hmota, rostlinné tuky: palmový, Shea, Illipe; sušená SYROVÁTKA, emulgátor: slunečnicový lecitin; aroma), PŠENIČNÁ mouka, palmový olej, cukr, sušená SYROVÁTKA, sušené odtučněné MLÉKO min 1 %, kakaový prášek se sníženým obsahem tuku, kypřicí látky (uhličitany amonné, uhličitany sodné, uhličitany hořečnaté), emulgátory (slunečnicový lecitin, polyglycerylpolyricinoleát), jedlá sůl</t>
  </si>
  <si>
    <t>Oplatky s příchutí lískooříškovou, balení min 30g</t>
  </si>
  <si>
    <t>Složení: Bílá čokoláda (cukr, kakaové máslo, sušené plnotučné MLÉKO, rostlinné tuky: palmový, shea; sušená MLÉČNÁ SYROVÁTKA, emulgátor: lecitiny; přírodní aroma), palmový olej, PŠENIČNÁ mouka, sušená MLÉČNÁ SYROVÁTKA, cukr, sušené odtučněné MLÉKO, maltodextrin, sušený kokos min. 2,3 %, kypřicí látky (uhličitany amonné, uhličitany sodné), emulgátory (lecitiny, polyglycerylpolyricinoleát), přírodní aroma, jedlá sůlVedle kakaového másla obsahuje bílá čokoláda rostlinné tuky</t>
  </si>
  <si>
    <t>Oplatky s příchutí kokosovou v bílé čokoládě, balení min 30g</t>
  </si>
  <si>
    <t>Oplatky s příchutí hořké čokolády s polevou čokoládovou, balení min 30g</t>
  </si>
  <si>
    <t>Složení: Hořká čokoláda (cukr, kakaová hmota, kakaové máslo, kakaový prášek se sníženým obsahem tuku, rostlinné tuky: palmový, shea; MLÉČNÝ tuk, emulgátory: lecitiny, polyglycerylpolyricinoleát; přírodní aroma), palmový olej, PŠENIČNÁ mouka, cukr, sušená MLÉČNÁ SYROVÁTKA, min. 2,3 % kakaového prášku se sníženým obsahem tuku, sušené odtučněné MLÉKO, kypřicí látky (uhličitany amonné, uhličitany sodné), emulgátory (lecitiny, polyglycerylpolyricinoleát), jedlá sůl, rostlinné tuky</t>
  </si>
  <si>
    <t>Složení: Pražené celozrnné obilné vločky min. 28% (oves, ječmen, pšenice), glukózo-fruktózový sirup, lískové oříšky min. 10%, obilné křupky (pšeničná mouka, cukr, kukuřičná mouka, rýžová mouka, ječný slad, jedlá sůl, sirup z karamelizovaného cukru), glukózový sirup, cukr, kukuřičné vločky (kukuřice, jedlá sůl, extrakt z ječného sladu), kokosový tuk, pražené kokosové vločky, med, jedlá sůl, emulgátor: slunečnicový lecitin, sirup z karamelizovaného cukru, přírodní aroma</t>
  </si>
  <si>
    <t>Tyčinka celozrnná cereální s bílou čokoládou, balení min 40g</t>
  </si>
  <si>
    <t>Tyčinka celozrnná cereální s oříšky, balení min 50g</t>
  </si>
  <si>
    <t>Tyčinka celozrnná cereální kokosová, balení min 50g</t>
  </si>
  <si>
    <t>Složení: mléčná čokoláda min. 20% (cukr, kakaová hmota, kakaové máslo, odtučněné sušené mléko, máselný tuk, emulgátor: slunečnicový lecitin), pražené kokosové vločky min. 17%, glukózový sirup, glukózo-fruktózový sirup, obilné křupky (pšeničná mouka, cukr, kukuřičná mouka, rýžová mouka, ječný slad, jedlá sůl, sirup z karamelizovaného cukru), pražené celozrnné obilné vločky min. 7% (oves, pšenice), kokosový tuk, cukr, kukuřičné lupínky (kukuřice, jedlá sůl, extrakt z ječného sladu), stabilizátor: glycerol, jedlá sůl, emulgátor: slunečnicový lecitin, přírodní aroma</t>
  </si>
  <si>
    <t>Tyčinka celozrnná cereální s čokoládou, balení min 50g</t>
  </si>
  <si>
    <t>Složení: Obilné křupky (pšeničná mouka, cukr, rýžová mouka, kukuřičná mouka, ječný slad, jedlá sůl, sirup z karamelizovaného cukru), mléčná čokoláda min 20% (cukr, kakaová hmota, kakaové máslo, sušené odtučněné mléko, máselný tuk, emulgátor: slunečnicový lecitin), glukózový sirup, glukózo-fruktózový sirup, pražené celozrnné obilné vločky min. 11% (oves, pšenice, ječmen), pražené arašídy, cukr, kokosový tuk, kukuřičné lupínky (kukuřice, jedlá sůl, extrakt z ječného sladu), med, jedlá sůl, sirup z karamelizovaného cukru, emulgátor: slunečnicový lecitin, přírodní aroma.</t>
  </si>
  <si>
    <t>Tyčinka celozrnná cereální s banánem, balení min 50g</t>
  </si>
  <si>
    <t>Oplatky s příchutí med a oříšek, min bal 50g</t>
  </si>
  <si>
    <t>Složení: Cereálie min. 61,9 % [ PŠENIČNÁ mouka max 41,5 %, celozrnné cereálie min 20,4 % (OVESNÉ vločky 12,4 %, celozrnná PŠENIČNÁ mouka 3,2 %, celozrnná JEČNÁ mouka 2,6 %, celozrnná mouka z PŠENICE ŠPALDY 1,1 %, celozrnná ŽITNÁ mouka 1,1 %)], cukr, řepkový olej, kous</t>
  </si>
  <si>
    <t>Oplatky s příchutí kakaovou, min bal 50g</t>
  </si>
  <si>
    <t>Složení: Cereálie min. 56,3 % [celozrnné cereálie min 39,9 % (celozrnná PŠENIČNÁ mouka 20,1 %, OVESNÉ vločky 8,8 %, celozrnná JEČNÁ mouka 6,4 %, celozrnná ŽITNÁ mouka min 3,6 %, celozrnná mouka z PŠENICE ŠPALDY 1,0 %), PŠENIČNÁ mouka 16,4 %], cukr, řepkový olej, čokol</t>
  </si>
  <si>
    <t>Oplatky s příchutí jogutr a jahoda, min bal 50g</t>
  </si>
  <si>
    <t>Oplatky s příchutí medu a lískových ořechů, min bal 50g</t>
  </si>
  <si>
    <t>Složení: Pšeničná mouka Slunečnicový olej min22 %Glukózový sirupKypřicí látkyE503 - Uhličitan amonnýE500 - Uhličitany sodnéJedlá sůlSušená syrovátkaAromataLátky zvýrazňující chuť a vůniE621 - L-glutaman sodnýE631 - Inosinan sodnýE627 - Guanylan sodnýSušený sýr min. 0.1 %Látka zlepšující moukuE223 - Disiřičitan sodnýRegulátory kyselostiE330 - Kyselina citronováE327 - Mléčnan vápenatý</t>
  </si>
  <si>
    <t>Tyčinka s karamelem máčená v mléčné čokoládě, min bal 50g</t>
  </si>
  <si>
    <t>DPH</t>
  </si>
  <si>
    <t>Popis předmětu zakázky ( váha se může lišit v rozsahu 5%)</t>
  </si>
  <si>
    <t>Odkaz na referenční výrobek, který vyhovuje specifikaci (je možné nabídnout rovnocenné řešení)</t>
  </si>
  <si>
    <t>Sloupec1</t>
  </si>
  <si>
    <t>Pol.2</t>
  </si>
  <si>
    <t>ZLATE-POL-SUS-100G-MLECNE-HK</t>
  </si>
  <si>
    <t>ZLATE-POL-SUS-100G-HK</t>
  </si>
  <si>
    <t>TATRANKY-47G-MLECNE-HK</t>
  </si>
  <si>
    <t>TATRANKY-47G-LISKOORISKOVE-HK</t>
  </si>
  <si>
    <t>TATRANKY-47G-COKOLADOVE-HK</t>
  </si>
  <si>
    <t>TATRANKY-47G-ARASIDOVE-HK</t>
  </si>
  <si>
    <t>STUDENTSKA-PECET-170G-HORKA-HK</t>
  </si>
  <si>
    <t>STUDENT-PECET-170G-MLECNA-HK</t>
  </si>
  <si>
    <t>SNICKERS-SUPER-75G-HK</t>
  </si>
  <si>
    <t>SNICKERS-CREAMY-36-5G-HK</t>
  </si>
  <si>
    <t>SNICKERS-50G-HK</t>
  </si>
  <si>
    <t>RACIO-CHLEB-100G-ML-COKO-HK</t>
  </si>
  <si>
    <t>ORION-STP-TYCINKA-MLECNA-45G-HK</t>
  </si>
  <si>
    <t>ORION-STP-TYCINKA-HORKA-45G-HK</t>
  </si>
  <si>
    <t>ORION-STP-MLECNA-90G-HK</t>
  </si>
  <si>
    <t>ORION-STP-BILO-MLECNA-90G-HK</t>
  </si>
  <si>
    <t>ORION-OVOC-V-COKO-45G-BANAN-HK</t>
  </si>
  <si>
    <t>ORION-MARGOT-90G-HK</t>
  </si>
  <si>
    <t>ORION-KASTANY-MLECNE-45G-HK</t>
  </si>
  <si>
    <t>ORION-KASTANY-HORKE-45G-HK</t>
  </si>
  <si>
    <t>ORION-KASTANY-BILE-45G-HK</t>
  </si>
  <si>
    <t>ORION-KASTANY-45G-HK</t>
  </si>
  <si>
    <t>ORION-BANAN-V-COKO-60G-HK</t>
  </si>
  <si>
    <t>ORBIT-14G-SPEARMINT-DRAZE-HK</t>
  </si>
  <si>
    <t>ORBIT-14G-PEPPERMINT-DRAZE-HK</t>
  </si>
  <si>
    <t>MORITZ-KORNOUT-LEDOVA-COKOL-HK</t>
  </si>
  <si>
    <t>MINONKY-50G-SMETANOVE-HK</t>
  </si>
  <si>
    <t>MINONKY-50G-KAKAOVE-HK</t>
  </si>
  <si>
    <t>MINONKY-50G-ORISKOVE-HK</t>
  </si>
  <si>
    <t>MINONKY-50G-CAFFE-LATE-HK</t>
  </si>
  <si>
    <t>MILENA-MLECNA-32G-HK</t>
  </si>
  <si>
    <t>MILA-REZY-50G-HK</t>
  </si>
  <si>
    <t>MENTOS-STRAWBERRY-MIX-37-5G-HK</t>
  </si>
  <si>
    <t>MENTOS-38G-MINT-HK</t>
  </si>
  <si>
    <t>MENTOS-38G-FRUIT-HK</t>
  </si>
  <si>
    <t>MARS-51G-HK</t>
  </si>
  <si>
    <t>MANNER-OPLATKA-COKOLADA-25G-HK</t>
  </si>
  <si>
    <t>MANNER-MLEC-ORISK-REZY-25G-HK</t>
  </si>
  <si>
    <t>KOFILA-35G-64-HK</t>
  </si>
  <si>
    <t>KIT-KAT-40G-CHUNKY-HK</t>
  </si>
  <si>
    <t>KINDER-CHOCO-MAXI-21G-HK</t>
  </si>
  <si>
    <t>KINDER-BUENO-43G-HK</t>
  </si>
  <si>
    <t>HALLS-VITA-C-LIMETKA-HK</t>
  </si>
  <si>
    <t>HALLS-ORIGINAL-HK</t>
  </si>
  <si>
    <t>HALLS-MED-CITRON-HK</t>
  </si>
  <si>
    <t>HALLS-EXTRA-STRONG-HK</t>
  </si>
  <si>
    <t>HALLS-33-5G-FRUITY-MIX-HK</t>
  </si>
  <si>
    <t>GEISHA-SELECTION-200G-HK</t>
  </si>
  <si>
    <t>FL-PERNIK-60G-SVESTKA-HK</t>
  </si>
  <si>
    <t>FL-PERNIK-60G-MALINA-HK</t>
  </si>
  <si>
    <t>FL-PERNIK-60G-JAHODA-HK</t>
  </si>
  <si>
    <t>FLORENTA-112G-MANDL-NUGAT-HK</t>
  </si>
  <si>
    <t>FLORENTA-112G-COKOLADA-HK</t>
  </si>
  <si>
    <t>FLAPJACK-BEZLEP-80G-PISTACIE-HK</t>
  </si>
  <si>
    <t>FLAPJACK-BEZLEP-80G-PEKAN-HK</t>
  </si>
  <si>
    <t>FLAPJACK-BEZLEP-80G-KESU-KOKOS-HK</t>
  </si>
  <si>
    <t>FIDORKA-30G-MLECNA-S-KOKOSEM-HK</t>
  </si>
  <si>
    <t>FIDORKA-30G-LUX-MLEC-ORIS-HK</t>
  </si>
  <si>
    <t>FIDORKA-30G-HORKA-HK</t>
  </si>
  <si>
    <t>FIDORKA-30G-BILA-HK</t>
  </si>
  <si>
    <t>DELISSA-VANILKA-33G-HK</t>
  </si>
  <si>
    <t>DELISSA-MLECNA-33G-HK</t>
  </si>
  <si>
    <t>DELISSA-LISKOORIS-33G-HK</t>
  </si>
  <si>
    <t>DELISSA-KOKOS-33G-HK</t>
  </si>
  <si>
    <t>DELISSA-HORKA-33G-HK</t>
  </si>
  <si>
    <t>CORNY-BIG-WHITE-40G-HK</t>
  </si>
  <si>
    <t>CORNY-BIG-50G-ORISKOVA-HK</t>
  </si>
  <si>
    <t>CORNY-BIG-50G-KOKOSOVA-HK</t>
  </si>
  <si>
    <t>CORNY-BIG-50G-COKOLADOVA-HK</t>
  </si>
  <si>
    <t>CORNY-BIG-50G-BANANOVA-HK</t>
  </si>
  <si>
    <t>BEBE-DR-50G-MED-ORI-HK</t>
  </si>
  <si>
    <t>BEBE-DR-50G-KAKAO-HK</t>
  </si>
  <si>
    <t>BEBE-DR-50G-JOG-JAHODA-HK</t>
  </si>
  <si>
    <t>BEBE-DR-50G-CEREAL-HK</t>
  </si>
  <si>
    <t>TWIX-EXTRA-75G-HK</t>
  </si>
  <si>
    <t>TUC-MINI-CHEESE-100g-HK</t>
  </si>
  <si>
    <t>BRUSCHETTA-PIZZA-70G-HK</t>
  </si>
  <si>
    <t>BRUSCHETTA-CTYRI-SYRY-70G-HK</t>
  </si>
  <si>
    <t>BOUNTY-57G-HK</t>
  </si>
  <si>
    <t>TIC-TAC-18G-MINT-HK</t>
  </si>
  <si>
    <t>TIC-TAC-18G-ORANGE-HK</t>
  </si>
  <si>
    <t>TWIX-TYCINKA-50G-PHA</t>
  </si>
  <si>
    <t>TUC-MINI-CHEESE-100G-PHA</t>
  </si>
  <si>
    <t>BRUSCHETTA-PIZZA-70G-PHA</t>
  </si>
  <si>
    <t>BRUSCHETTA-CTYRI-SYRY-70G-PHA</t>
  </si>
  <si>
    <t>BOUNTY-57G-PHA</t>
  </si>
  <si>
    <t>TIC-TAC-18G-MINT-PHA</t>
  </si>
  <si>
    <t>TIC-TAC-18G-ORANGE-PHA</t>
  </si>
  <si>
    <t>Spolu s DPH</t>
  </si>
  <si>
    <t>číslo v katalogu dodavatele, jestli existuje2</t>
  </si>
  <si>
    <t>Počet ks v balení (minimálně na objednávce)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</si>
</sst>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2" x14ac:knownFonts="1">
    <font>
      <sz val="11"/>
      <color theme="1"/>
      <name val="Calibri"/>
      <family val="2"/>
      <charset val="238"/>
      <scheme val="minor"/>
    </font>
    <font>
      <sz val="11"/>
      <color theme="1"/>
      <name val="Calibri"/>
      <family val="2"/>
      <charset val="238"/>
      <scheme val="minor"/>
    </font>
    <font>
      <b/>
      <sz val="9"/>
      <color indexed="81"/>
      <name val="Tahoma"/>
      <family val="2"/>
      <charset val="238"/>
    </font>
    <font>
      <sz val="9"/>
      <color indexed="81"/>
      <name val="Tahoma"/>
      <family val="2"/>
      <charset val="238"/>
    </font>
    <font>
      <sz val="11"/>
      <color theme="1"/>
      <name val="Times New Roman"/>
      <family val="1"/>
      <charset val="238"/>
    </font>
    <font>
      <b/>
      <sz val="11"/>
      <name val="Times New Roman"/>
      <family val="1"/>
      <charset val="238"/>
    </font>
    <font>
      <sz val="11"/>
      <name val="Times New Roman"/>
      <family val="1"/>
      <charset val="238"/>
    </font>
    <font>
      <b/>
      <sz val="11"/>
      <color theme="1"/>
      <name val="Times New Roman"/>
      <family val="1"/>
      <charset val="238"/>
    </font>
    <font>
      <sz val="11"/>
      <color theme="1" tint="4.9989318521683403E-2"/>
      <name val="Times New Roman"/>
      <family val="1"/>
      <charset val="238"/>
    </font>
    <font>
      <b/>
      <sz val="11"/>
      <color theme="1"/>
      <name val="Calibri"/>
      <family val="2"/>
      <charset val="238"/>
      <scheme val="minor"/>
    </font>
    <font>
      <sz val="11"/>
      <color theme="1"/>
      <name val="Times New Roman"/>
    </font>
    <font>
      <sz val="11"/>
      <color indexed="8"/>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1" fillId="0" borderId="0" applyFill="0" applyProtection="0"/>
    <xf numFmtId="44" fontId="1" fillId="0" borderId="0" applyFont="0" applyFill="0" applyBorder="0" applyAlignment="0" applyProtection="0"/>
  </cellStyleXfs>
  <cellXfs count="67">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7"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8" fillId="4" borderId="1" xfId="2" applyFont="1" applyFill="1" applyBorder="1" applyAlignment="1">
      <alignment vertical="center"/>
    </xf>
    <xf numFmtId="0" fontId="8" fillId="0" borderId="1" xfId="2" applyFont="1" applyBorder="1" applyAlignment="1">
      <alignment vertical="center"/>
    </xf>
    <xf numFmtId="0" fontId="4" fillId="0" borderId="6" xfId="0" applyFont="1" applyBorder="1" applyAlignment="1">
      <alignment horizontal="left" vertical="center"/>
    </xf>
    <xf numFmtId="164" fontId="4" fillId="0" borderId="7" xfId="0" applyNumberFormat="1" applyFont="1" applyBorder="1" applyAlignment="1">
      <alignment horizontal="center" vertical="center"/>
    </xf>
    <xf numFmtId="0" fontId="7" fillId="0" borderId="0" xfId="0" applyFont="1" applyAlignment="1">
      <alignment horizontal="center" vertical="center" wrapText="1"/>
    </xf>
    <xf numFmtId="44" fontId="7" fillId="0" borderId="0" xfId="1" applyFont="1" applyAlignment="1">
      <alignment horizontal="center" vertical="center" wrapText="1"/>
    </xf>
    <xf numFmtId="44"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0" borderId="6" xfId="0" applyFont="1" applyBorder="1" applyAlignment="1">
      <alignment vertical="center"/>
    </xf>
    <xf numFmtId="0" fontId="4" fillId="0" borderId="6" xfId="0" applyFont="1" applyBorder="1" applyAlignment="1">
      <alignment horizontal="left" vertical="center" wrapText="1"/>
    </xf>
    <xf numFmtId="0" fontId="0" fillId="0" borderId="0" xfId="0" applyAlignment="1">
      <alignment horizontal="center" vertical="center"/>
    </xf>
    <xf numFmtId="0" fontId="9" fillId="2" borderId="1" xfId="0" applyFont="1" applyFill="1" applyBorder="1" applyAlignment="1" applyProtection="1">
      <alignment horizontal="center" vertical="center"/>
      <protection locked="0"/>
    </xf>
    <xf numFmtId="1"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9" fillId="2" borderId="1" xfId="0" applyFont="1" applyFill="1" applyBorder="1" applyAlignment="1">
      <alignment horizontal="left" vertical="center"/>
    </xf>
    <xf numFmtId="0" fontId="10" fillId="0" borderId="6" xfId="0" applyFont="1" applyBorder="1" applyAlignment="1">
      <alignment horizontal="left" vertical="center"/>
    </xf>
    <xf numFmtId="0" fontId="10" fillId="3" borderId="1" xfId="0" applyFont="1" applyFill="1" applyBorder="1" applyAlignment="1" applyProtection="1">
      <alignment horizontal="center" vertical="center"/>
      <protection locked="0"/>
    </xf>
    <xf numFmtId="1" fontId="10" fillId="0" borderId="1"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4" fillId="0" borderId="2" xfId="0" applyFont="1"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9" fontId="4" fillId="0" borderId="0" xfId="3" applyFont="1"/>
    <xf numFmtId="0" fontId="7" fillId="2" borderId="8"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7" fillId="2" borderId="8" xfId="0" applyFont="1" applyFill="1" applyBorder="1" applyAlignment="1">
      <alignment horizontal="center" vertical="center"/>
    </xf>
    <xf numFmtId="0" fontId="7"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4" fillId="0" borderId="0" xfId="0" applyFont="1" applyAlignment="1">
      <alignment vertical="center"/>
    </xf>
    <xf numFmtId="0" fontId="4" fillId="0" borderId="0" xfId="0" applyFont="1"/>
    <xf numFmtId="0" fontId="4" fillId="3" borderId="1" xfId="0"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vertical="center" wrapText="1"/>
      <protection locked="0"/>
    </xf>
    <xf numFmtId="0" fontId="4" fillId="3" borderId="2" xfId="0" applyFont="1" applyFill="1" applyBorder="1" applyAlignment="1" applyProtection="1">
      <alignment vertical="center"/>
      <protection locked="0"/>
    </xf>
    <xf numFmtId="9" fontId="4" fillId="3" borderId="1" xfId="3" applyFont="1" applyFill="1" applyBorder="1" applyAlignment="1" applyProtection="1">
      <alignment horizontal="center" vertical="center"/>
      <protection locked="0"/>
    </xf>
    <xf numFmtId="9" fontId="4" fillId="0" borderId="0" xfId="3" applyFont="1"/>
    <xf numFmtId="0" fontId="7" fillId="2" borderId="8" xfId="0" applyFont="1" applyFill="1" applyBorder="1" applyAlignment="1" applyProtection="1">
      <alignment horizontal="center" vertical="center"/>
      <protection locked="0"/>
    </xf>
    <xf numFmtId="0" fontId="7" fillId="2" borderId="8"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9" fontId="4" fillId="3" borderId="1" xfId="3" applyFont="1" applyFill="1" applyBorder="1" applyAlignment="1" applyProtection="1">
      <alignment horizontal="center" vertical="center"/>
      <protection locked="0"/>
    </xf>
    <xf numFmtId="164" fontId="4" fillId="0" borderId="1" xfId="3"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left" wrapText="1"/>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1" fontId="4" fillId="2" borderId="4"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cellXfs>
  <cellStyles count="6">
    <cellStyle name="Měna" xfId="1" builtinId="4"/>
    <cellStyle name="Měna 2" xfId="5"/>
    <cellStyle name="Normální" xfId="0" builtinId="0"/>
    <cellStyle name="Normální 2" xfId="2"/>
    <cellStyle name="Normální 3" xfId="4"/>
    <cellStyle name="Procenta" xfId="3" builtinId="5"/>
  </cellStyles>
  <dxfs count="40">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Times New Roman"/>
        <scheme val="none"/>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strike val="0"/>
        <outline val="0"/>
        <shadow val="0"/>
        <u val="none"/>
        <vertAlign val="baseline"/>
        <sz val="11"/>
        <name val="Times New Roman"/>
        <scheme val="none"/>
      </font>
    </dxf>
    <dxf>
      <font>
        <strike val="0"/>
        <outline val="0"/>
        <shadow val="0"/>
        <u val="none"/>
        <vertAlign val="baseline"/>
        <sz val="11"/>
        <name val="Times New Roman"/>
        <scheme val="none"/>
      </font>
      <border outline="0">
        <left style="thin">
          <color indexed="64"/>
        </left>
      </border>
      <protection locked="0" hidden="0"/>
    </dxf>
    <dxf>
      <font>
        <strike val="0"/>
        <outline val="0"/>
        <shadow val="0"/>
        <u val="none"/>
        <vertAlign val="baseline"/>
        <sz val="11"/>
        <name val="Times New Roman"/>
        <scheme val="none"/>
      </font>
      <numFmt numFmtId="164" formatCode="#,##0.00\ &quot;Kč&quot;"/>
      <fill>
        <patternFill patternType="none">
          <fgColor indexed="64"/>
          <bgColor auto="1"/>
        </patternFill>
      </fill>
      <protection locked="1" hidden="0"/>
    </dxf>
    <dxf>
      <font>
        <strike val="0"/>
        <outline val="0"/>
        <shadow val="0"/>
        <u val="none"/>
        <vertAlign val="baseline"/>
        <sz val="11"/>
        <name val="Times New Roman"/>
        <scheme val="none"/>
      </font>
      <border outline="0">
        <right style="thin">
          <color indexed="64"/>
        </right>
      </border>
      <protection locked="0" hidden="0"/>
    </dxf>
    <dxf>
      <font>
        <strike val="0"/>
        <outline val="0"/>
        <shadow val="0"/>
        <u val="none"/>
        <vertAlign val="baseline"/>
        <sz val="11"/>
        <name val="Times New Roman"/>
        <scheme val="none"/>
      </font>
      <protection locked="0" hidden="0"/>
    </dxf>
    <dxf>
      <font>
        <strike val="0"/>
        <outline val="0"/>
        <shadow val="0"/>
        <u val="none"/>
        <vertAlign val="baseline"/>
        <sz val="11"/>
        <name val="Times New Roman"/>
        <scheme val="none"/>
      </font>
      <protection locked="0" hidden="0"/>
    </dxf>
    <dxf>
      <font>
        <strike val="0"/>
        <outline val="0"/>
        <shadow val="0"/>
        <u val="none"/>
        <vertAlign val="baseline"/>
        <sz val="11"/>
        <name val="Times New Roman"/>
        <scheme val="none"/>
      </font>
      <numFmt numFmtId="164" formatCode="#,##0.00\ &quot;Kč&quo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Times New Roman"/>
        <scheme val="none"/>
      </font>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Times New Roman"/>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numFmt numFmtId="165" formatCode="0&quot; dny&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Times New Roman"/>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Times New Roman"/>
        <scheme val="none"/>
      </font>
    </dxf>
    <dxf>
      <font>
        <strike val="0"/>
        <outline val="0"/>
        <shadow val="0"/>
        <u val="none"/>
        <vertAlign val="baseline"/>
        <sz val="11"/>
        <name val="Times New Roman"/>
        <scheme val="none"/>
      </font>
    </dxf>
    <dxf>
      <border>
        <top style="medium">
          <color indexed="64"/>
        </top>
      </border>
    </dxf>
    <dxf>
      <font>
        <strike val="0"/>
        <outline val="0"/>
        <shadow val="0"/>
        <u val="none"/>
        <vertAlign val="baseline"/>
        <sz val="11"/>
        <name val="Times New Roman"/>
        <scheme val="none"/>
      </font>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Times New Roman"/>
        <scheme val="none"/>
      </font>
    </dxf>
    <dxf>
      <border>
        <bottom style="thin">
          <color indexed="64"/>
        </bottom>
      </border>
    </dxf>
    <dxf>
      <font>
        <strike val="0"/>
        <outline val="0"/>
        <shadow val="0"/>
        <u val="none"/>
        <vertAlign val="baseline"/>
        <sz val="11"/>
        <name val="Times New Roman"/>
        <scheme val="none"/>
      </font>
      <fill>
        <patternFill>
          <fgColor indexed="64"/>
          <bgColor theme="0" tint="-0.1499984740745262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cukrovinky" displayName="cukrovinky" ref="A4:Q86" totalsRowCount="1" headerRowDxfId="39" dataDxfId="37" totalsRowDxfId="35" headerRowBorderDxfId="38" tableBorderDxfId="36" totalsRowBorderDxfId="34">
  <autoFilter ref="A4:Q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7">
    <tableColumn id="14" name="Pol." dataDxfId="33" totalsRowDxfId="16"/>
    <tableColumn id="15" name="Sloupec1" dataDxfId="32" totalsRowDxfId="15"/>
    <tableColumn id="1" name="Pol.2" totalsRowLabel="Celkem" dataDxfId="31" totalsRowDxfId="14"/>
    <tableColumn id="4" name="Popis předmětu zakázky ( váha se může lišit v rozsahu 5%)" dataDxfId="30" totalsRowDxfId="13"/>
    <tableColumn id="5" name="Specifikace výrobku (na základě preferencí zákazníků" dataDxfId="29" totalsRowDxfId="12"/>
    <tableColumn id="3" name="Nabízený produkt" dataDxfId="28" totalsRowDxfId="11"/>
    <tableColumn id="11" name="MJ" dataDxfId="27" totalsRowDxfId="10"/>
    <tableColumn id="6" name="Minimální trvanlivost" dataDxfId="26" totalsRowDxfId="9"/>
    <tableColumn id="7" name="Množství" dataDxfId="25" totalsRowDxfId="8"/>
    <tableColumn id="8" name="Cena bez DPH za MJ ***" dataDxfId="24" totalsRowDxfId="7"/>
    <tableColumn id="9" name="Celkem ****" totalsRowFunction="sum" dataDxfId="23" totalsRowDxfId="6">
      <calculatedColumnFormula>I5*J5</calculatedColumnFormula>
    </tableColumn>
    <tableColumn id="10" name="číslo v katalogu dodavatele, jestli existuje" dataDxfId="22" totalsRowDxfId="5"/>
    <tableColumn id="12" name="Počet ks v balení (minimálně na objednávce)" dataDxfId="21" totalsRowDxfId="4"/>
    <tableColumn id="13" name="DPH" dataDxfId="20" totalsRowDxfId="3"/>
    <tableColumn id="16" name="Spolu s DPH" totalsRowFunction="sum" dataDxfId="19" totalsRowDxfId="2">
      <calculatedColumnFormula>+cukrovinky[[#This Row],[DPH]]*cukrovinky[[#This Row],[Celkem ****]]+cukrovinky[[#This Row],[Celkem ****]]</calculatedColumnFormula>
    </tableColumn>
    <tableColumn id="17" name="číslo v katalogu dodavatele, jestli existuje2" dataDxfId="18" totalsRowDxfId="1"/>
    <tableColumn id="2" name="Odkaz na referenční výrobek, který vyhovuje specifikaci (je možné nabídnout rovnocenné řešení)" dataDxfId="17" totalsRowDxfId="0"/>
  </tableColumns>
  <tableStyleInfo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
  <sheetViews>
    <sheetView showGridLines="0" tabSelected="1" zoomScale="60" zoomScaleNormal="60" workbookViewId="0">
      <selection activeCell="I85" sqref="I85"/>
    </sheetView>
  </sheetViews>
  <sheetFormatPr defaultColWidth="9.140625" defaultRowHeight="15" x14ac:dyDescent="0.25"/>
  <cols>
    <col min="1" max="1" width="6.5703125" style="3" customWidth="1"/>
    <col min="2" max="2" width="64.85546875" style="3" hidden="1" customWidth="1"/>
    <col min="3" max="3" width="55.5703125" style="2" hidden="1" customWidth="1"/>
    <col min="4" max="4" width="43" style="2" customWidth="1"/>
    <col min="5" max="5" width="123.85546875" style="1" customWidth="1"/>
    <col min="6" max="6" width="45.7109375" style="3" customWidth="1"/>
    <col min="7" max="7" width="12" style="3" customWidth="1"/>
    <col min="8" max="8" width="17.140625" style="3" customWidth="1"/>
    <col min="9" max="9" width="14.5703125" style="3" customWidth="1"/>
    <col min="10" max="10" width="21.85546875" style="3" customWidth="1"/>
    <col min="11" max="11" width="18.85546875" style="4" customWidth="1"/>
    <col min="12" max="12" width="27" style="22" customWidth="1"/>
    <col min="13" max="13" width="18.5703125" style="4" customWidth="1"/>
    <col min="14" max="14" width="16.7109375" style="38" customWidth="1"/>
    <col min="15" max="15" width="24.7109375" style="51" customWidth="1"/>
    <col min="16" max="16" width="32.7109375" style="4" hidden="1" customWidth="1"/>
    <col min="17" max="17" width="37.140625" style="3" customWidth="1"/>
    <col min="18" max="16384" width="9.140625" style="4"/>
  </cols>
  <sheetData>
    <row r="1" spans="1:17" s="1" customFormat="1" ht="30" customHeight="1" x14ac:dyDescent="0.25">
      <c r="C1" s="2"/>
      <c r="D1" s="43" t="s">
        <v>0</v>
      </c>
      <c r="E1" s="48" t="s">
        <v>225</v>
      </c>
      <c r="F1" s="3"/>
      <c r="G1" s="3"/>
      <c r="H1" s="3"/>
      <c r="I1" s="3"/>
      <c r="J1" s="3"/>
      <c r="L1" s="22"/>
      <c r="O1" s="44"/>
      <c r="Q1" s="3"/>
    </row>
    <row r="2" spans="1:17" ht="30" customHeight="1" x14ac:dyDescent="0.25">
      <c r="D2" s="43" t="s">
        <v>1</v>
      </c>
      <c r="E2" s="48" t="s">
        <v>225</v>
      </c>
      <c r="N2" s="4"/>
      <c r="O2" s="45"/>
    </row>
    <row r="3" spans="1:17" ht="30" customHeight="1" x14ac:dyDescent="0.25">
      <c r="D3" s="42" t="s">
        <v>2</v>
      </c>
      <c r="E3" s="49" t="s">
        <v>3</v>
      </c>
      <c r="N3" s="4"/>
      <c r="O3" s="45"/>
    </row>
    <row r="4" spans="1:17" ht="51.75" customHeight="1" x14ac:dyDescent="0.25">
      <c r="A4" s="41" t="s">
        <v>4</v>
      </c>
      <c r="B4" s="41" t="s">
        <v>333</v>
      </c>
      <c r="C4" s="35" t="s">
        <v>334</v>
      </c>
      <c r="D4" s="26" t="s">
        <v>331</v>
      </c>
      <c r="E4" s="26" t="s">
        <v>158</v>
      </c>
      <c r="F4" s="23" t="s">
        <v>156</v>
      </c>
      <c r="G4" s="36" t="s">
        <v>5</v>
      </c>
      <c r="H4" s="5" t="s">
        <v>6</v>
      </c>
      <c r="I4" s="5" t="s">
        <v>7</v>
      </c>
      <c r="J4" s="5" t="s">
        <v>8</v>
      </c>
      <c r="K4" s="37" t="s">
        <v>9</v>
      </c>
      <c r="L4" s="5" t="s">
        <v>10</v>
      </c>
      <c r="M4" s="57" t="s">
        <v>425</v>
      </c>
      <c r="N4" s="39" t="s">
        <v>330</v>
      </c>
      <c r="O4" s="52" t="s">
        <v>423</v>
      </c>
      <c r="P4" s="53" t="s">
        <v>424</v>
      </c>
      <c r="Q4" s="53" t="s">
        <v>332</v>
      </c>
    </row>
    <row r="5" spans="1:17" s="1" customFormat="1" ht="30" customHeight="1" x14ac:dyDescent="0.25">
      <c r="A5" s="6">
        <v>1</v>
      </c>
      <c r="B5" s="40" t="s">
        <v>335</v>
      </c>
      <c r="C5" s="13" t="s">
        <v>14</v>
      </c>
      <c r="D5" s="25" t="s">
        <v>241</v>
      </c>
      <c r="E5" s="32" t="s">
        <v>157</v>
      </c>
      <c r="F5" s="46"/>
      <c r="G5" s="6" t="s">
        <v>11</v>
      </c>
      <c r="H5" s="7" t="s">
        <v>12</v>
      </c>
      <c r="I5" s="24">
        <v>100</v>
      </c>
      <c r="J5" s="47">
        <v>0</v>
      </c>
      <c r="K5" s="8">
        <f>+cukrovinky[[#This Row],[Množství]]*cukrovinky[[#This Row],[Cena bez DPH za MJ ***]]</f>
        <v>0</v>
      </c>
      <c r="L5" s="46"/>
      <c r="M5" s="46"/>
      <c r="N5" s="50">
        <v>0</v>
      </c>
      <c r="O5" s="56">
        <f>+cukrovinky[[#This Row],[DPH]]*cukrovinky[[#This Row],[Celkem ****]]+cukrovinky[[#This Row],[Celkem ****]]</f>
        <v>0</v>
      </c>
      <c r="P5" s="54">
        <v>401872</v>
      </c>
      <c r="Q5" s="44" t="s">
        <v>15</v>
      </c>
    </row>
    <row r="6" spans="1:17" s="1" customFormat="1" ht="30" customHeight="1" x14ac:dyDescent="0.25">
      <c r="A6" s="6">
        <v>2</v>
      </c>
      <c r="B6" s="40" t="s">
        <v>336</v>
      </c>
      <c r="C6" s="13" t="s">
        <v>16</v>
      </c>
      <c r="D6" s="25" t="s">
        <v>240</v>
      </c>
      <c r="E6" s="32" t="s">
        <v>159</v>
      </c>
      <c r="F6" s="46"/>
      <c r="G6" s="6" t="s">
        <v>11</v>
      </c>
      <c r="H6" s="7" t="s">
        <v>12</v>
      </c>
      <c r="I6" s="24">
        <v>100</v>
      </c>
      <c r="J6" s="47">
        <v>0</v>
      </c>
      <c r="K6" s="8">
        <f t="shared" ref="K6:K15" si="0">I6*J6</f>
        <v>0</v>
      </c>
      <c r="L6" s="46"/>
      <c r="M6" s="46"/>
      <c r="N6" s="50">
        <v>0</v>
      </c>
      <c r="O6" s="56">
        <f>+cukrovinky[[#This Row],[DPH]]*cukrovinky[[#This Row],[Celkem ****]]+cukrovinky[[#This Row],[Celkem ****]]</f>
        <v>0</v>
      </c>
      <c r="P6" s="54">
        <v>464412</v>
      </c>
      <c r="Q6" s="20" t="s">
        <v>17</v>
      </c>
    </row>
    <row r="7" spans="1:17" s="1" customFormat="1" ht="30" customHeight="1" x14ac:dyDescent="0.25">
      <c r="A7" s="6">
        <v>3</v>
      </c>
      <c r="B7" s="40" t="s">
        <v>337</v>
      </c>
      <c r="C7" s="13" t="s">
        <v>18</v>
      </c>
      <c r="D7" s="25" t="s">
        <v>161</v>
      </c>
      <c r="E7" s="33" t="s">
        <v>160</v>
      </c>
      <c r="F7" s="46"/>
      <c r="G7" s="6" t="s">
        <v>11</v>
      </c>
      <c r="H7" s="7" t="s">
        <v>12</v>
      </c>
      <c r="I7" s="24">
        <v>100</v>
      </c>
      <c r="J7" s="47">
        <v>0</v>
      </c>
      <c r="K7" s="8">
        <f t="shared" si="0"/>
        <v>0</v>
      </c>
      <c r="L7" s="46"/>
      <c r="M7" s="46"/>
      <c r="N7" s="55">
        <v>0</v>
      </c>
      <c r="O7" s="56">
        <f>+cukrovinky[[#This Row],[DPH]]*cukrovinky[[#This Row],[Celkem ****]]+cukrovinky[[#This Row],[Celkem ****]]</f>
        <v>0</v>
      </c>
      <c r="P7" s="54">
        <v>178170</v>
      </c>
      <c r="Q7" s="9" t="s">
        <v>19</v>
      </c>
    </row>
    <row r="8" spans="1:17" s="1" customFormat="1" ht="30" customHeight="1" x14ac:dyDescent="0.25">
      <c r="A8" s="6">
        <v>4</v>
      </c>
      <c r="B8" s="40" t="s">
        <v>338</v>
      </c>
      <c r="C8" s="13" t="s">
        <v>20</v>
      </c>
      <c r="D8" s="25" t="s">
        <v>162</v>
      </c>
      <c r="E8" s="34" t="s">
        <v>160</v>
      </c>
      <c r="F8" s="46"/>
      <c r="G8" s="6" t="s">
        <v>11</v>
      </c>
      <c r="H8" s="7" t="s">
        <v>12</v>
      </c>
      <c r="I8" s="24">
        <v>70</v>
      </c>
      <c r="J8" s="47">
        <v>0</v>
      </c>
      <c r="K8" s="8">
        <f t="shared" si="0"/>
        <v>0</v>
      </c>
      <c r="L8" s="46"/>
      <c r="M8" s="46"/>
      <c r="N8" s="55">
        <v>0</v>
      </c>
      <c r="O8" s="56">
        <f>+cukrovinky[[#This Row],[DPH]]*cukrovinky[[#This Row],[Celkem ****]]+cukrovinky[[#This Row],[Celkem ****]]</f>
        <v>0</v>
      </c>
      <c r="P8" s="54">
        <v>178169</v>
      </c>
      <c r="Q8" s="20" t="s">
        <v>21</v>
      </c>
    </row>
    <row r="9" spans="1:17" s="1" customFormat="1" ht="30" customHeight="1" x14ac:dyDescent="0.25">
      <c r="A9" s="6">
        <v>5</v>
      </c>
      <c r="B9" s="40" t="s">
        <v>339</v>
      </c>
      <c r="C9" s="13" t="s">
        <v>22</v>
      </c>
      <c r="D9" s="25" t="s">
        <v>242</v>
      </c>
      <c r="E9" s="34" t="s">
        <v>163</v>
      </c>
      <c r="F9" s="46"/>
      <c r="G9" s="6" t="s">
        <v>11</v>
      </c>
      <c r="H9" s="7" t="s">
        <v>12</v>
      </c>
      <c r="I9" s="24">
        <v>70</v>
      </c>
      <c r="J9" s="47">
        <v>0</v>
      </c>
      <c r="K9" s="8">
        <f t="shared" si="0"/>
        <v>0</v>
      </c>
      <c r="L9" s="46"/>
      <c r="M9" s="46"/>
      <c r="N9" s="55">
        <v>0</v>
      </c>
      <c r="O9" s="56">
        <f>+cukrovinky[[#This Row],[DPH]]*cukrovinky[[#This Row],[Celkem ****]]+cukrovinky[[#This Row],[Celkem ****]]</f>
        <v>0</v>
      </c>
      <c r="P9" s="54">
        <v>178168</v>
      </c>
      <c r="Q9" s="20" t="s">
        <v>23</v>
      </c>
    </row>
    <row r="10" spans="1:17" s="1" customFormat="1" ht="30" customHeight="1" x14ac:dyDescent="0.25">
      <c r="A10" s="6">
        <v>6</v>
      </c>
      <c r="B10" s="40" t="s">
        <v>340</v>
      </c>
      <c r="C10" s="13" t="s">
        <v>24</v>
      </c>
      <c r="D10" s="25" t="s">
        <v>243</v>
      </c>
      <c r="E10" s="34" t="s">
        <v>227</v>
      </c>
      <c r="F10" s="46"/>
      <c r="G10" s="6" t="s">
        <v>11</v>
      </c>
      <c r="H10" s="7" t="s">
        <v>12</v>
      </c>
      <c r="I10" s="24">
        <v>70</v>
      </c>
      <c r="J10" s="47">
        <v>0</v>
      </c>
      <c r="K10" s="8">
        <f t="shared" si="0"/>
        <v>0</v>
      </c>
      <c r="L10" s="46"/>
      <c r="M10" s="46"/>
      <c r="N10" s="55">
        <v>0</v>
      </c>
      <c r="O10" s="56">
        <f>+cukrovinky[[#This Row],[DPH]]*cukrovinky[[#This Row],[Celkem ****]]+cukrovinky[[#This Row],[Celkem ****]]</f>
        <v>0</v>
      </c>
      <c r="P10" s="54">
        <v>178167</v>
      </c>
      <c r="Q10" s="20" t="s">
        <v>25</v>
      </c>
    </row>
    <row r="11" spans="1:17" s="1" customFormat="1" ht="30" customHeight="1" x14ac:dyDescent="0.25">
      <c r="A11" s="6">
        <v>7</v>
      </c>
      <c r="B11" s="40" t="s">
        <v>341</v>
      </c>
      <c r="C11" s="13" t="s">
        <v>26</v>
      </c>
      <c r="D11" s="25" t="s">
        <v>244</v>
      </c>
      <c r="E11" s="34" t="s">
        <v>228</v>
      </c>
      <c r="F11" s="46"/>
      <c r="G11" s="6" t="s">
        <v>11</v>
      </c>
      <c r="H11" s="7" t="s">
        <v>12</v>
      </c>
      <c r="I11" s="24">
        <v>70</v>
      </c>
      <c r="J11" s="47">
        <v>0</v>
      </c>
      <c r="K11" s="8">
        <f t="shared" si="0"/>
        <v>0</v>
      </c>
      <c r="L11" s="46"/>
      <c r="M11" s="46"/>
      <c r="N11" s="55">
        <v>0</v>
      </c>
      <c r="O11" s="56">
        <f>+cukrovinky[[#This Row],[DPH]]*cukrovinky[[#This Row],[Celkem ****]]+cukrovinky[[#This Row],[Celkem ****]]</f>
        <v>0</v>
      </c>
      <c r="P11" s="54">
        <v>453547</v>
      </c>
      <c r="Q11" s="9" t="s">
        <v>27</v>
      </c>
    </row>
    <row r="12" spans="1:17" s="1" customFormat="1" ht="30" customHeight="1" x14ac:dyDescent="0.25">
      <c r="A12" s="6">
        <v>8</v>
      </c>
      <c r="B12" s="40" t="s">
        <v>342</v>
      </c>
      <c r="C12" s="13" t="s">
        <v>28</v>
      </c>
      <c r="D12" s="25" t="s">
        <v>244</v>
      </c>
      <c r="E12" s="34" t="s">
        <v>164</v>
      </c>
      <c r="F12" s="46"/>
      <c r="G12" s="6" t="s">
        <v>11</v>
      </c>
      <c r="H12" s="7" t="s">
        <v>12</v>
      </c>
      <c r="I12" s="24">
        <v>70</v>
      </c>
      <c r="J12" s="47">
        <v>0</v>
      </c>
      <c r="K12" s="8">
        <f t="shared" si="0"/>
        <v>0</v>
      </c>
      <c r="L12" s="46"/>
      <c r="M12" s="46"/>
      <c r="N12" s="55">
        <v>0</v>
      </c>
      <c r="O12" s="56">
        <f>+cukrovinky[[#This Row],[DPH]]*cukrovinky[[#This Row],[Celkem ****]]+cukrovinky[[#This Row],[Celkem ****]]</f>
        <v>0</v>
      </c>
      <c r="P12" s="54">
        <v>453547</v>
      </c>
      <c r="Q12" s="9" t="s">
        <v>29</v>
      </c>
    </row>
    <row r="13" spans="1:17" s="1" customFormat="1" ht="30" customHeight="1" x14ac:dyDescent="0.25">
      <c r="A13" s="6">
        <v>9</v>
      </c>
      <c r="B13" s="40" t="s">
        <v>343</v>
      </c>
      <c r="C13" s="13" t="s">
        <v>30</v>
      </c>
      <c r="D13" s="25" t="s">
        <v>245</v>
      </c>
      <c r="E13" s="34" t="s">
        <v>229</v>
      </c>
      <c r="F13" s="46"/>
      <c r="G13" s="6" t="s">
        <v>11</v>
      </c>
      <c r="H13" s="7" t="s">
        <v>12</v>
      </c>
      <c r="I13" s="24">
        <v>70</v>
      </c>
      <c r="J13" s="47">
        <v>0</v>
      </c>
      <c r="K13" s="8">
        <f t="shared" si="0"/>
        <v>0</v>
      </c>
      <c r="L13" s="46"/>
      <c r="M13" s="46"/>
      <c r="N13" s="55">
        <v>0</v>
      </c>
      <c r="O13" s="56">
        <f>+cukrovinky[[#This Row],[DPH]]*cukrovinky[[#This Row],[Celkem ****]]+cukrovinky[[#This Row],[Celkem ****]]</f>
        <v>0</v>
      </c>
      <c r="P13" s="54">
        <v>191817</v>
      </c>
      <c r="Q13" s="9" t="s">
        <v>31</v>
      </c>
    </row>
    <row r="14" spans="1:17" s="1" customFormat="1" ht="30" customHeight="1" x14ac:dyDescent="0.25">
      <c r="A14" s="6">
        <v>10</v>
      </c>
      <c r="B14" s="40" t="s">
        <v>344</v>
      </c>
      <c r="C14" s="13" t="s">
        <v>32</v>
      </c>
      <c r="D14" s="25" t="s">
        <v>246</v>
      </c>
      <c r="E14" s="34" t="s">
        <v>165</v>
      </c>
      <c r="F14" s="46"/>
      <c r="G14" s="6" t="s">
        <v>11</v>
      </c>
      <c r="H14" s="7" t="s">
        <v>12</v>
      </c>
      <c r="I14" s="24">
        <v>70</v>
      </c>
      <c r="J14" s="47">
        <v>0</v>
      </c>
      <c r="K14" s="8">
        <f t="shared" si="0"/>
        <v>0</v>
      </c>
      <c r="L14" s="46"/>
      <c r="M14" s="46"/>
      <c r="N14" s="55">
        <v>0</v>
      </c>
      <c r="O14" s="56">
        <f>+cukrovinky[[#This Row],[DPH]]*cukrovinky[[#This Row],[Celkem ****]]+cukrovinky[[#This Row],[Celkem ****]]</f>
        <v>0</v>
      </c>
      <c r="P14" s="54">
        <v>456879</v>
      </c>
      <c r="Q14" s="9" t="s">
        <v>33</v>
      </c>
    </row>
    <row r="15" spans="1:17" s="1" customFormat="1" ht="30" customHeight="1" x14ac:dyDescent="0.25">
      <c r="A15" s="6">
        <v>11</v>
      </c>
      <c r="B15" s="40" t="s">
        <v>345</v>
      </c>
      <c r="C15" s="21" t="s">
        <v>34</v>
      </c>
      <c r="D15" s="25" t="s">
        <v>247</v>
      </c>
      <c r="E15" s="34" t="s">
        <v>229</v>
      </c>
      <c r="F15" s="46"/>
      <c r="G15" s="6" t="s">
        <v>11</v>
      </c>
      <c r="H15" s="7" t="s">
        <v>12</v>
      </c>
      <c r="I15" s="24">
        <v>70</v>
      </c>
      <c r="J15" s="47">
        <v>0</v>
      </c>
      <c r="K15" s="8">
        <f t="shared" si="0"/>
        <v>0</v>
      </c>
      <c r="L15" s="46"/>
      <c r="M15" s="46"/>
      <c r="N15" s="55">
        <v>0</v>
      </c>
      <c r="O15" s="56">
        <f>+cukrovinky[[#This Row],[DPH]]*cukrovinky[[#This Row],[Celkem ****]]+cukrovinky[[#This Row],[Celkem ****]]</f>
        <v>0</v>
      </c>
      <c r="P15" s="54">
        <v>138091</v>
      </c>
      <c r="Q15" s="10" t="s">
        <v>35</v>
      </c>
    </row>
    <row r="16" spans="1:17" s="1" customFormat="1" ht="30" customHeight="1" x14ac:dyDescent="0.25">
      <c r="A16" s="6">
        <v>12</v>
      </c>
      <c r="B16" s="40" t="s">
        <v>346</v>
      </c>
      <c r="C16" s="13" t="s">
        <v>36</v>
      </c>
      <c r="D16" s="25" t="s">
        <v>153</v>
      </c>
      <c r="E16" s="34" t="s">
        <v>230</v>
      </c>
      <c r="F16" s="46"/>
      <c r="G16" s="6" t="s">
        <v>11</v>
      </c>
      <c r="H16" s="7" t="s">
        <v>12</v>
      </c>
      <c r="I16" s="24">
        <v>170</v>
      </c>
      <c r="J16" s="47">
        <v>0</v>
      </c>
      <c r="K16" s="8">
        <f>+cukrovinky[[#This Row],[Množství]]*cukrovinky[[#This Row],[Cena bez DPH za MJ ***]]</f>
        <v>0</v>
      </c>
      <c r="L16" s="46"/>
      <c r="M16" s="46"/>
      <c r="N16" s="55">
        <v>0</v>
      </c>
      <c r="O16" s="56">
        <f>+cukrovinky[[#This Row],[DPH]]*cukrovinky[[#This Row],[Celkem ****]]+cukrovinky[[#This Row],[Celkem ****]]</f>
        <v>0</v>
      </c>
      <c r="P16" s="54">
        <v>178134</v>
      </c>
      <c r="Q16" s="11" t="s">
        <v>37</v>
      </c>
    </row>
    <row r="17" spans="1:17" s="1" customFormat="1" ht="30" customHeight="1" x14ac:dyDescent="0.25">
      <c r="A17" s="6">
        <v>13</v>
      </c>
      <c r="B17" s="40" t="s">
        <v>347</v>
      </c>
      <c r="C17" s="13" t="s">
        <v>38</v>
      </c>
      <c r="D17" s="25" t="s">
        <v>248</v>
      </c>
      <c r="E17" s="34" t="s">
        <v>231</v>
      </c>
      <c r="F17" s="46"/>
      <c r="G17" s="6" t="s">
        <v>11</v>
      </c>
      <c r="H17" s="7" t="s">
        <v>12</v>
      </c>
      <c r="I17" s="24">
        <v>170</v>
      </c>
      <c r="J17" s="47">
        <v>0</v>
      </c>
      <c r="K17" s="8">
        <f>+cukrovinky[[#This Row],[Množství]]*cukrovinky[[#This Row],[Cena bez DPH za MJ ***]]</f>
        <v>0</v>
      </c>
      <c r="L17" s="46"/>
      <c r="M17" s="46"/>
      <c r="N17" s="55">
        <v>0</v>
      </c>
      <c r="O17" s="56">
        <f>+cukrovinky[[#This Row],[DPH]]*cukrovinky[[#This Row],[Celkem ****]]+cukrovinky[[#This Row],[Celkem ****]]</f>
        <v>0</v>
      </c>
      <c r="P17" s="54">
        <v>433144</v>
      </c>
      <c r="Q17" s="11" t="s">
        <v>39</v>
      </c>
    </row>
    <row r="18" spans="1:17" s="1" customFormat="1" ht="30" customHeight="1" x14ac:dyDescent="0.25">
      <c r="A18" s="6">
        <v>14</v>
      </c>
      <c r="B18" s="40" t="s">
        <v>348</v>
      </c>
      <c r="C18" s="13" t="s">
        <v>40</v>
      </c>
      <c r="D18" s="25" t="s">
        <v>249</v>
      </c>
      <c r="E18" s="34" t="s">
        <v>232</v>
      </c>
      <c r="F18" s="46"/>
      <c r="G18" s="6" t="s">
        <v>11</v>
      </c>
      <c r="H18" s="7" t="s">
        <v>12</v>
      </c>
      <c r="I18" s="24">
        <v>170</v>
      </c>
      <c r="J18" s="47">
        <v>0</v>
      </c>
      <c r="K18" s="8">
        <f t="shared" ref="K18:K32" si="1">I18*J18</f>
        <v>0</v>
      </c>
      <c r="L18" s="46"/>
      <c r="M18" s="46"/>
      <c r="N18" s="55">
        <v>0</v>
      </c>
      <c r="O18" s="56">
        <f>+cukrovinky[[#This Row],[DPH]]*cukrovinky[[#This Row],[Celkem ****]]+cukrovinky[[#This Row],[Celkem ****]]</f>
        <v>0</v>
      </c>
      <c r="P18" s="54">
        <v>433146</v>
      </c>
      <c r="Q18" s="12" t="s">
        <v>41</v>
      </c>
    </row>
    <row r="19" spans="1:17" s="1" customFormat="1" ht="30" customHeight="1" x14ac:dyDescent="0.25">
      <c r="A19" s="6">
        <v>15</v>
      </c>
      <c r="B19" s="40" t="s">
        <v>349</v>
      </c>
      <c r="C19" s="13" t="s">
        <v>42</v>
      </c>
      <c r="D19" s="25" t="s">
        <v>250</v>
      </c>
      <c r="E19" s="34" t="s">
        <v>233</v>
      </c>
      <c r="F19" s="46"/>
      <c r="G19" s="6" t="s">
        <v>11</v>
      </c>
      <c r="H19" s="7" t="s">
        <v>12</v>
      </c>
      <c r="I19" s="24">
        <v>170</v>
      </c>
      <c r="J19" s="47">
        <v>0</v>
      </c>
      <c r="K19" s="8">
        <f t="shared" si="1"/>
        <v>0</v>
      </c>
      <c r="L19" s="46"/>
      <c r="M19" s="46"/>
      <c r="N19" s="55">
        <v>0</v>
      </c>
      <c r="O19" s="56">
        <f>+cukrovinky[[#This Row],[DPH]]*cukrovinky[[#This Row],[Celkem ****]]+cukrovinky[[#This Row],[Celkem ****]]</f>
        <v>0</v>
      </c>
      <c r="P19" s="54">
        <v>464758</v>
      </c>
      <c r="Q19" s="12" t="s">
        <v>43</v>
      </c>
    </row>
    <row r="20" spans="1:17" s="1" customFormat="1" ht="30" customHeight="1" x14ac:dyDescent="0.25">
      <c r="A20" s="6">
        <v>16</v>
      </c>
      <c r="B20" s="40" t="s">
        <v>350</v>
      </c>
      <c r="C20" s="13" t="s">
        <v>44</v>
      </c>
      <c r="D20" s="25" t="s">
        <v>251</v>
      </c>
      <c r="E20" s="34" t="s">
        <v>234</v>
      </c>
      <c r="F20" s="46"/>
      <c r="G20" s="6" t="s">
        <v>11</v>
      </c>
      <c r="H20" s="7" t="s">
        <v>12</v>
      </c>
      <c r="I20" s="24">
        <v>170</v>
      </c>
      <c r="J20" s="47">
        <v>0</v>
      </c>
      <c r="K20" s="8">
        <f t="shared" si="1"/>
        <v>0</v>
      </c>
      <c r="L20" s="46"/>
      <c r="M20" s="46"/>
      <c r="N20" s="55">
        <v>0</v>
      </c>
      <c r="O20" s="56">
        <f>+cukrovinky[[#This Row],[DPH]]*cukrovinky[[#This Row],[Celkem ****]]+cukrovinky[[#This Row],[Celkem ****]]</f>
        <v>0</v>
      </c>
      <c r="P20" s="54">
        <v>467492</v>
      </c>
      <c r="Q20" s="12" t="s">
        <v>45</v>
      </c>
    </row>
    <row r="21" spans="1:17" s="1" customFormat="1" ht="30" customHeight="1" x14ac:dyDescent="0.25">
      <c r="A21" s="6">
        <v>17</v>
      </c>
      <c r="B21" s="40" t="s">
        <v>351</v>
      </c>
      <c r="C21" s="13" t="s">
        <v>46</v>
      </c>
      <c r="D21" s="25" t="s">
        <v>252</v>
      </c>
      <c r="E21" s="34" t="s">
        <v>235</v>
      </c>
      <c r="F21" s="46"/>
      <c r="G21" s="6" t="s">
        <v>11</v>
      </c>
      <c r="H21" s="7" t="s">
        <v>12</v>
      </c>
      <c r="I21" s="24">
        <v>170</v>
      </c>
      <c r="J21" s="47">
        <v>0</v>
      </c>
      <c r="K21" s="8">
        <f t="shared" si="1"/>
        <v>0</v>
      </c>
      <c r="L21" s="46"/>
      <c r="M21" s="46"/>
      <c r="N21" s="55">
        <v>0</v>
      </c>
      <c r="O21" s="56">
        <f>+cukrovinky[[#This Row],[DPH]]*cukrovinky[[#This Row],[Celkem ****]]+cukrovinky[[#This Row],[Celkem ****]]</f>
        <v>0</v>
      </c>
      <c r="P21" s="54">
        <v>248348</v>
      </c>
      <c r="Q21" s="9" t="s">
        <v>54</v>
      </c>
    </row>
    <row r="22" spans="1:17" s="1" customFormat="1" ht="30" customHeight="1" x14ac:dyDescent="0.25">
      <c r="A22" s="6">
        <v>18</v>
      </c>
      <c r="B22" s="40" t="s">
        <v>352</v>
      </c>
      <c r="C22" s="13" t="s">
        <v>47</v>
      </c>
      <c r="D22" s="25" t="s">
        <v>253</v>
      </c>
      <c r="E22" s="34" t="s">
        <v>236</v>
      </c>
      <c r="F22" s="46"/>
      <c r="G22" s="6" t="s">
        <v>11</v>
      </c>
      <c r="H22" s="7" t="s">
        <v>12</v>
      </c>
      <c r="I22" s="24">
        <v>170</v>
      </c>
      <c r="J22" s="47">
        <v>0</v>
      </c>
      <c r="K22" s="8">
        <f t="shared" si="1"/>
        <v>0</v>
      </c>
      <c r="L22" s="46"/>
      <c r="M22" s="46"/>
      <c r="N22" s="55">
        <v>0</v>
      </c>
      <c r="O22" s="56">
        <f>+cukrovinky[[#This Row],[DPH]]*cukrovinky[[#This Row],[Celkem ****]]+cukrovinky[[#This Row],[Celkem ****]]</f>
        <v>0</v>
      </c>
      <c r="P22" s="54">
        <v>285582</v>
      </c>
      <c r="Q22" s="9" t="s">
        <v>48</v>
      </c>
    </row>
    <row r="23" spans="1:17" s="1" customFormat="1" ht="30" customHeight="1" x14ac:dyDescent="0.25">
      <c r="A23" s="6">
        <v>19</v>
      </c>
      <c r="B23" s="40" t="s">
        <v>353</v>
      </c>
      <c r="C23" s="13" t="s">
        <v>49</v>
      </c>
      <c r="D23" s="25" t="s">
        <v>254</v>
      </c>
      <c r="E23" s="34" t="s">
        <v>237</v>
      </c>
      <c r="F23" s="46"/>
      <c r="G23" s="6" t="s">
        <v>11</v>
      </c>
      <c r="H23" s="7" t="s">
        <v>12</v>
      </c>
      <c r="I23" s="24">
        <v>20</v>
      </c>
      <c r="J23" s="47">
        <v>0</v>
      </c>
      <c r="K23" s="8">
        <f t="shared" si="1"/>
        <v>0</v>
      </c>
      <c r="L23" s="46"/>
      <c r="M23" s="46"/>
      <c r="N23" s="55">
        <v>0</v>
      </c>
      <c r="O23" s="56">
        <f>+cukrovinky[[#This Row],[DPH]]*cukrovinky[[#This Row],[Celkem ****]]+cukrovinky[[#This Row],[Celkem ****]]</f>
        <v>0</v>
      </c>
      <c r="P23" s="54">
        <v>409828</v>
      </c>
      <c r="Q23" s="9" t="s">
        <v>167</v>
      </c>
    </row>
    <row r="24" spans="1:17" s="1" customFormat="1" ht="30" customHeight="1" x14ac:dyDescent="0.25">
      <c r="A24" s="6">
        <v>20</v>
      </c>
      <c r="B24" s="40" t="s">
        <v>354</v>
      </c>
      <c r="C24" s="13" t="s">
        <v>50</v>
      </c>
      <c r="D24" s="25" t="s">
        <v>255</v>
      </c>
      <c r="E24" s="34" t="s">
        <v>226</v>
      </c>
      <c r="F24" s="46"/>
      <c r="G24" s="6" t="s">
        <v>11</v>
      </c>
      <c r="H24" s="7" t="s">
        <v>12</v>
      </c>
      <c r="I24" s="24">
        <v>20</v>
      </c>
      <c r="J24" s="47">
        <v>0</v>
      </c>
      <c r="K24" s="8">
        <f t="shared" si="1"/>
        <v>0</v>
      </c>
      <c r="L24" s="46"/>
      <c r="M24" s="46"/>
      <c r="N24" s="55">
        <v>0</v>
      </c>
      <c r="O24" s="56">
        <f>+cukrovinky[[#This Row],[DPH]]*cukrovinky[[#This Row],[Celkem ****]]+cukrovinky[[#This Row],[Celkem ****]]</f>
        <v>0</v>
      </c>
      <c r="P24" s="54">
        <v>409823</v>
      </c>
      <c r="Q24" s="9" t="s">
        <v>168</v>
      </c>
    </row>
    <row r="25" spans="1:17" s="1" customFormat="1" ht="30" customHeight="1" x14ac:dyDescent="0.25">
      <c r="A25" s="6">
        <v>21</v>
      </c>
      <c r="B25" s="40" t="s">
        <v>355</v>
      </c>
      <c r="C25" s="13" t="s">
        <v>51</v>
      </c>
      <c r="D25" s="25" t="s">
        <v>256</v>
      </c>
      <c r="E25" s="34" t="s">
        <v>238</v>
      </c>
      <c r="F25" s="46"/>
      <c r="G25" s="6" t="s">
        <v>11</v>
      </c>
      <c r="H25" s="7" t="s">
        <v>12</v>
      </c>
      <c r="I25" s="24">
        <v>20</v>
      </c>
      <c r="J25" s="47">
        <v>0</v>
      </c>
      <c r="K25" s="8">
        <f t="shared" si="1"/>
        <v>0</v>
      </c>
      <c r="L25" s="46"/>
      <c r="M25" s="46"/>
      <c r="N25" s="55">
        <v>0</v>
      </c>
      <c r="O25" s="56">
        <f>+cukrovinky[[#This Row],[DPH]]*cukrovinky[[#This Row],[Celkem ****]]+cukrovinky[[#This Row],[Celkem ****]]</f>
        <v>0</v>
      </c>
      <c r="P25" s="54">
        <v>409821</v>
      </c>
      <c r="Q25" s="9" t="s">
        <v>169</v>
      </c>
    </row>
    <row r="26" spans="1:17" s="1" customFormat="1" ht="30" customHeight="1" x14ac:dyDescent="0.25">
      <c r="A26" s="6">
        <v>22</v>
      </c>
      <c r="B26" s="40" t="s">
        <v>356</v>
      </c>
      <c r="C26" s="13" t="s">
        <v>52</v>
      </c>
      <c r="D26" s="25" t="s">
        <v>257</v>
      </c>
      <c r="E26" s="34" t="s">
        <v>239</v>
      </c>
      <c r="F26" s="46"/>
      <c r="G26" s="6" t="s">
        <v>11</v>
      </c>
      <c r="H26" s="7" t="s">
        <v>12</v>
      </c>
      <c r="I26" s="24">
        <v>90</v>
      </c>
      <c r="J26" s="47">
        <v>0</v>
      </c>
      <c r="K26" s="8">
        <f t="shared" si="1"/>
        <v>0</v>
      </c>
      <c r="L26" s="46"/>
      <c r="M26" s="46"/>
      <c r="N26" s="55">
        <v>0</v>
      </c>
      <c r="O26" s="56">
        <f>+cukrovinky[[#This Row],[DPH]]*cukrovinky[[#This Row],[Celkem ****]]+cukrovinky[[#This Row],[Celkem ****]]</f>
        <v>0</v>
      </c>
      <c r="P26" s="54">
        <v>409826</v>
      </c>
      <c r="Q26" s="9" t="s">
        <v>170</v>
      </c>
    </row>
    <row r="27" spans="1:17" s="1" customFormat="1" ht="30" customHeight="1" x14ac:dyDescent="0.25">
      <c r="A27" s="6">
        <v>23</v>
      </c>
      <c r="B27" s="40" t="s">
        <v>357</v>
      </c>
      <c r="C27" s="13" t="s">
        <v>53</v>
      </c>
      <c r="D27" s="25" t="s">
        <v>258</v>
      </c>
      <c r="E27" s="34" t="s">
        <v>166</v>
      </c>
      <c r="F27" s="46"/>
      <c r="G27" s="6" t="s">
        <v>11</v>
      </c>
      <c r="H27" s="7" t="s">
        <v>12</v>
      </c>
      <c r="I27" s="24">
        <v>90</v>
      </c>
      <c r="J27" s="47">
        <v>0</v>
      </c>
      <c r="K27" s="8">
        <f t="shared" si="1"/>
        <v>0</v>
      </c>
      <c r="L27" s="46"/>
      <c r="M27" s="46"/>
      <c r="N27" s="55">
        <v>0</v>
      </c>
      <c r="O27" s="56">
        <f>+cukrovinky[[#This Row],[DPH]]*cukrovinky[[#This Row],[Celkem ****]]+cukrovinky[[#This Row],[Celkem ****]]</f>
        <v>0</v>
      </c>
      <c r="P27" s="54">
        <v>248350</v>
      </c>
      <c r="Q27" s="9" t="s">
        <v>55</v>
      </c>
    </row>
    <row r="28" spans="1:17" s="1" customFormat="1" ht="30" customHeight="1" x14ac:dyDescent="0.25">
      <c r="A28" s="6">
        <v>24</v>
      </c>
      <c r="B28" s="40" t="s">
        <v>358</v>
      </c>
      <c r="C28" s="13" t="s">
        <v>56</v>
      </c>
      <c r="D28" s="25" t="s">
        <v>259</v>
      </c>
      <c r="E28" s="34" t="s">
        <v>171</v>
      </c>
      <c r="F28" s="46"/>
      <c r="G28" s="6" t="s">
        <v>11</v>
      </c>
      <c r="H28" s="7" t="s">
        <v>12</v>
      </c>
      <c r="I28" s="24">
        <v>20</v>
      </c>
      <c r="J28" s="47">
        <v>0</v>
      </c>
      <c r="K28" s="8">
        <f t="shared" si="1"/>
        <v>0</v>
      </c>
      <c r="L28" s="46"/>
      <c r="M28" s="46"/>
      <c r="N28" s="55">
        <v>0</v>
      </c>
      <c r="O28" s="56">
        <f>+cukrovinky[[#This Row],[DPH]]*cukrovinky[[#This Row],[Celkem ****]]+cukrovinky[[#This Row],[Celkem ****]]</f>
        <v>0</v>
      </c>
      <c r="P28" s="54">
        <v>84331</v>
      </c>
      <c r="Q28" s="9" t="s">
        <v>59</v>
      </c>
    </row>
    <row r="29" spans="1:17" s="1" customFormat="1" ht="30" customHeight="1" x14ac:dyDescent="0.25">
      <c r="A29" s="6">
        <v>25</v>
      </c>
      <c r="B29" s="40" t="s">
        <v>359</v>
      </c>
      <c r="C29" s="13" t="s">
        <v>57</v>
      </c>
      <c r="D29" s="25" t="s">
        <v>260</v>
      </c>
      <c r="E29" s="34" t="s">
        <v>171</v>
      </c>
      <c r="F29" s="46"/>
      <c r="G29" s="6" t="s">
        <v>11</v>
      </c>
      <c r="H29" s="7" t="s">
        <v>12</v>
      </c>
      <c r="I29" s="24">
        <v>90</v>
      </c>
      <c r="J29" s="47">
        <v>0</v>
      </c>
      <c r="K29" s="8">
        <f t="shared" si="1"/>
        <v>0</v>
      </c>
      <c r="L29" s="46"/>
      <c r="M29" s="46"/>
      <c r="N29" s="55">
        <v>0</v>
      </c>
      <c r="O29" s="56">
        <f>+cukrovinky[[#This Row],[DPH]]*cukrovinky[[#This Row],[Celkem ****]]+cukrovinky[[#This Row],[Celkem ****]]</f>
        <v>0</v>
      </c>
      <c r="P29" s="54">
        <v>84162</v>
      </c>
      <c r="Q29" s="9" t="s">
        <v>60</v>
      </c>
    </row>
    <row r="30" spans="1:17" s="1" customFormat="1" ht="30" customHeight="1" x14ac:dyDescent="0.25">
      <c r="A30" s="6">
        <v>26</v>
      </c>
      <c r="B30" s="40" t="s">
        <v>360</v>
      </c>
      <c r="C30" s="13" t="s">
        <v>58</v>
      </c>
      <c r="D30" s="25" t="s">
        <v>154</v>
      </c>
      <c r="E30" s="34" t="s">
        <v>172</v>
      </c>
      <c r="F30" s="46"/>
      <c r="G30" s="6" t="s">
        <v>11</v>
      </c>
      <c r="H30" s="7" t="s">
        <v>12</v>
      </c>
      <c r="I30" s="24">
        <v>90</v>
      </c>
      <c r="J30" s="47">
        <v>0</v>
      </c>
      <c r="K30" s="8">
        <f t="shared" si="1"/>
        <v>0</v>
      </c>
      <c r="L30" s="46"/>
      <c r="M30" s="46"/>
      <c r="N30" s="55">
        <v>0</v>
      </c>
      <c r="O30" s="56">
        <f>+cukrovinky[[#This Row],[DPH]]*cukrovinky[[#This Row],[Celkem ****]]+cukrovinky[[#This Row],[Celkem ****]]</f>
        <v>0</v>
      </c>
      <c r="P30" s="54">
        <v>223989</v>
      </c>
      <c r="Q30" s="9" t="s">
        <v>61</v>
      </c>
    </row>
    <row r="31" spans="1:17" s="1" customFormat="1" ht="30" customHeight="1" x14ac:dyDescent="0.25">
      <c r="A31" s="6">
        <v>27</v>
      </c>
      <c r="B31" s="40" t="s">
        <v>361</v>
      </c>
      <c r="C31" s="13" t="s">
        <v>62</v>
      </c>
      <c r="D31" s="25" t="s">
        <v>261</v>
      </c>
      <c r="E31" s="34" t="s">
        <v>173</v>
      </c>
      <c r="F31" s="46"/>
      <c r="G31" s="6" t="s">
        <v>11</v>
      </c>
      <c r="H31" s="7" t="s">
        <v>12</v>
      </c>
      <c r="I31" s="24">
        <v>90</v>
      </c>
      <c r="J31" s="47">
        <v>0</v>
      </c>
      <c r="K31" s="8">
        <f t="shared" si="1"/>
        <v>0</v>
      </c>
      <c r="L31" s="46"/>
      <c r="M31" s="46"/>
      <c r="N31" s="55">
        <v>0</v>
      </c>
      <c r="O31" s="56">
        <f>+cukrovinky[[#This Row],[DPH]]*cukrovinky[[#This Row],[Celkem ****]]+cukrovinky[[#This Row],[Celkem ****]]</f>
        <v>0</v>
      </c>
      <c r="P31" s="54">
        <v>394758</v>
      </c>
      <c r="Q31" s="9" t="s">
        <v>63</v>
      </c>
    </row>
    <row r="32" spans="1:17" s="1" customFormat="1" ht="30" customHeight="1" x14ac:dyDescent="0.25">
      <c r="A32" s="6">
        <v>28</v>
      </c>
      <c r="B32" s="40" t="s">
        <v>362</v>
      </c>
      <c r="C32" s="13" t="s">
        <v>64</v>
      </c>
      <c r="D32" s="25" t="s">
        <v>262</v>
      </c>
      <c r="E32" s="34" t="s">
        <v>174</v>
      </c>
      <c r="F32" s="46"/>
      <c r="G32" s="6" t="s">
        <v>11</v>
      </c>
      <c r="H32" s="7" t="s">
        <v>12</v>
      </c>
      <c r="I32" s="24">
        <v>90</v>
      </c>
      <c r="J32" s="47">
        <v>0</v>
      </c>
      <c r="K32" s="8">
        <f t="shared" si="1"/>
        <v>0</v>
      </c>
      <c r="L32" s="46"/>
      <c r="M32" s="46"/>
      <c r="N32" s="55">
        <v>0</v>
      </c>
      <c r="O32" s="56">
        <f>+cukrovinky[[#This Row],[DPH]]*cukrovinky[[#This Row],[Celkem ****]]+cukrovinky[[#This Row],[Celkem ****]]</f>
        <v>0</v>
      </c>
      <c r="P32" s="54">
        <v>394797</v>
      </c>
      <c r="Q32" s="9" t="s">
        <v>65</v>
      </c>
    </row>
    <row r="33" spans="1:17" s="1" customFormat="1" ht="30" customHeight="1" x14ac:dyDescent="0.25">
      <c r="A33" s="6">
        <v>29</v>
      </c>
      <c r="B33" s="40" t="s">
        <v>363</v>
      </c>
      <c r="C33" s="13" t="s">
        <v>66</v>
      </c>
      <c r="D33" s="25" t="s">
        <v>263</v>
      </c>
      <c r="E33" s="34" t="s">
        <v>175</v>
      </c>
      <c r="F33" s="46"/>
      <c r="G33" s="6" t="s">
        <v>11</v>
      </c>
      <c r="H33" s="7" t="s">
        <v>12</v>
      </c>
      <c r="I33" s="24">
        <v>100</v>
      </c>
      <c r="J33" s="47">
        <v>0</v>
      </c>
      <c r="K33" s="8">
        <f>+cukrovinky[[#This Row],[Množství]]*cukrovinky[[#This Row],[Cena bez DPH za MJ ***]]</f>
        <v>0</v>
      </c>
      <c r="L33" s="46"/>
      <c r="M33" s="46"/>
      <c r="N33" s="55">
        <v>0</v>
      </c>
      <c r="O33" s="56">
        <f>+cukrovinky[[#This Row],[DPH]]*cukrovinky[[#This Row],[Celkem ****]]+cukrovinky[[#This Row],[Celkem ****]]</f>
        <v>0</v>
      </c>
      <c r="P33" s="54">
        <v>394927</v>
      </c>
      <c r="Q33" s="9" t="s">
        <v>67</v>
      </c>
    </row>
    <row r="34" spans="1:17" s="1" customFormat="1" ht="30" customHeight="1" x14ac:dyDescent="0.25">
      <c r="A34" s="6">
        <v>30</v>
      </c>
      <c r="B34" s="40" t="s">
        <v>364</v>
      </c>
      <c r="C34" s="13" t="s">
        <v>68</v>
      </c>
      <c r="D34" s="25" t="s">
        <v>264</v>
      </c>
      <c r="E34" s="34" t="s">
        <v>176</v>
      </c>
      <c r="F34" s="46"/>
      <c r="G34" s="6" t="s">
        <v>11</v>
      </c>
      <c r="H34" s="7" t="s">
        <v>12</v>
      </c>
      <c r="I34" s="24">
        <v>90</v>
      </c>
      <c r="J34" s="47">
        <v>0</v>
      </c>
      <c r="K34" s="8">
        <f>+cukrovinky[[#This Row],[Množství]]*cukrovinky[[#This Row],[Cena bez DPH za MJ ***]]</f>
        <v>0</v>
      </c>
      <c r="L34" s="46"/>
      <c r="M34" s="46"/>
      <c r="N34" s="55">
        <v>0</v>
      </c>
      <c r="O34" s="56">
        <f>+cukrovinky[[#This Row],[DPH]]*cukrovinky[[#This Row],[Celkem ****]]+cukrovinky[[#This Row],[Celkem ****]]</f>
        <v>0</v>
      </c>
      <c r="P34" s="54">
        <v>216485</v>
      </c>
      <c r="Q34" s="9" t="s">
        <v>69</v>
      </c>
    </row>
    <row r="35" spans="1:17" s="1" customFormat="1" ht="30" customHeight="1" x14ac:dyDescent="0.25">
      <c r="A35" s="6">
        <v>31</v>
      </c>
      <c r="B35" s="40" t="s">
        <v>365</v>
      </c>
      <c r="C35" s="13" t="s">
        <v>70</v>
      </c>
      <c r="D35" s="25" t="s">
        <v>265</v>
      </c>
      <c r="E35" s="34" t="s">
        <v>177</v>
      </c>
      <c r="F35" s="46"/>
      <c r="G35" s="6" t="s">
        <v>11</v>
      </c>
      <c r="H35" s="7" t="s">
        <v>12</v>
      </c>
      <c r="I35" s="24">
        <v>90</v>
      </c>
      <c r="J35" s="47">
        <v>0</v>
      </c>
      <c r="K35" s="8">
        <f>+cukrovinky[[#This Row],[Množství]]*cukrovinky[[#This Row],[Cena bez DPH za MJ ***]]</f>
        <v>0</v>
      </c>
      <c r="L35" s="46"/>
      <c r="M35" s="46"/>
      <c r="N35" s="55">
        <v>0</v>
      </c>
      <c r="O35" s="56">
        <f>+cukrovinky[[#This Row],[DPH]]*cukrovinky[[#This Row],[Celkem ****]]+cukrovinky[[#This Row],[Celkem ****]]</f>
        <v>0</v>
      </c>
      <c r="P35" s="54">
        <v>380562</v>
      </c>
      <c r="Q35" s="11" t="s">
        <v>71</v>
      </c>
    </row>
    <row r="36" spans="1:17" s="1" customFormat="1" ht="30" customHeight="1" x14ac:dyDescent="0.25">
      <c r="A36" s="6">
        <v>32</v>
      </c>
      <c r="B36" s="40" t="s">
        <v>366</v>
      </c>
      <c r="C36" s="13" t="s">
        <v>72</v>
      </c>
      <c r="D36" s="25" t="s">
        <v>266</v>
      </c>
      <c r="E36" s="34" t="s">
        <v>178</v>
      </c>
      <c r="F36" s="46"/>
      <c r="G36" s="6" t="s">
        <v>11</v>
      </c>
      <c r="H36" s="7" t="s">
        <v>12</v>
      </c>
      <c r="I36" s="24">
        <v>100</v>
      </c>
      <c r="J36" s="47">
        <v>0</v>
      </c>
      <c r="K36" s="8">
        <f t="shared" ref="K36:K52" si="2">I36*J36</f>
        <v>0</v>
      </c>
      <c r="L36" s="46"/>
      <c r="M36" s="46"/>
      <c r="N36" s="55">
        <v>0</v>
      </c>
      <c r="O36" s="56">
        <f>+cukrovinky[[#This Row],[DPH]]*cukrovinky[[#This Row],[Celkem ****]]+cukrovinky[[#This Row],[Celkem ****]]</f>
        <v>0</v>
      </c>
      <c r="P36" s="54">
        <v>182874</v>
      </c>
      <c r="Q36" s="9" t="s">
        <v>73</v>
      </c>
    </row>
    <row r="37" spans="1:17" s="1" customFormat="1" ht="30" customHeight="1" x14ac:dyDescent="0.25">
      <c r="A37" s="6">
        <v>33</v>
      </c>
      <c r="B37" s="40" t="s">
        <v>367</v>
      </c>
      <c r="C37" s="13" t="s">
        <v>74</v>
      </c>
      <c r="D37" s="25" t="s">
        <v>267</v>
      </c>
      <c r="E37" s="34" t="s">
        <v>182</v>
      </c>
      <c r="F37" s="46"/>
      <c r="G37" s="6" t="s">
        <v>11</v>
      </c>
      <c r="H37" s="7" t="s">
        <v>12</v>
      </c>
      <c r="I37" s="24">
        <v>90</v>
      </c>
      <c r="J37" s="47">
        <v>0</v>
      </c>
      <c r="K37" s="8">
        <f t="shared" si="2"/>
        <v>0</v>
      </c>
      <c r="L37" s="46"/>
      <c r="M37" s="46"/>
      <c r="N37" s="55">
        <v>0</v>
      </c>
      <c r="O37" s="56">
        <f>+cukrovinky[[#This Row],[DPH]]*cukrovinky[[#This Row],[Celkem ****]]+cukrovinky[[#This Row],[Celkem ****]]</f>
        <v>0</v>
      </c>
      <c r="P37" s="54">
        <v>448423</v>
      </c>
      <c r="Q37" s="9" t="s">
        <v>179</v>
      </c>
    </row>
    <row r="38" spans="1:17" s="1" customFormat="1" ht="30" customHeight="1" x14ac:dyDescent="0.25">
      <c r="A38" s="6">
        <v>34</v>
      </c>
      <c r="B38" s="40" t="s">
        <v>368</v>
      </c>
      <c r="C38" s="13" t="s">
        <v>75</v>
      </c>
      <c r="D38" s="25" t="s">
        <v>269</v>
      </c>
      <c r="E38" s="34" t="s">
        <v>183</v>
      </c>
      <c r="F38" s="46"/>
      <c r="G38" s="6" t="s">
        <v>11</v>
      </c>
      <c r="H38" s="7" t="s">
        <v>12</v>
      </c>
      <c r="I38" s="24">
        <v>100</v>
      </c>
      <c r="J38" s="47">
        <v>0</v>
      </c>
      <c r="K38" s="8">
        <f t="shared" si="2"/>
        <v>0</v>
      </c>
      <c r="L38" s="46"/>
      <c r="M38" s="46"/>
      <c r="N38" s="55">
        <v>0</v>
      </c>
      <c r="O38" s="56">
        <f>+cukrovinky[[#This Row],[DPH]]*cukrovinky[[#This Row],[Celkem ****]]+cukrovinky[[#This Row],[Celkem ****]]</f>
        <v>0</v>
      </c>
      <c r="P38" s="54">
        <v>426127</v>
      </c>
      <c r="Q38" s="9" t="s">
        <v>180</v>
      </c>
    </row>
    <row r="39" spans="1:17" s="1" customFormat="1" ht="30" customHeight="1" x14ac:dyDescent="0.25">
      <c r="A39" s="6">
        <v>35</v>
      </c>
      <c r="B39" s="40" t="s">
        <v>369</v>
      </c>
      <c r="C39" s="13" t="s">
        <v>76</v>
      </c>
      <c r="D39" s="25" t="s">
        <v>268</v>
      </c>
      <c r="E39" s="34" t="s">
        <v>184</v>
      </c>
      <c r="F39" s="46"/>
      <c r="G39" s="6" t="s">
        <v>11</v>
      </c>
      <c r="H39" s="7" t="s">
        <v>12</v>
      </c>
      <c r="I39" s="24">
        <v>90</v>
      </c>
      <c r="J39" s="47">
        <v>0</v>
      </c>
      <c r="K39" s="8">
        <f t="shared" si="2"/>
        <v>0</v>
      </c>
      <c r="L39" s="46"/>
      <c r="M39" s="46"/>
      <c r="N39" s="55">
        <v>0</v>
      </c>
      <c r="O39" s="56">
        <f>+cukrovinky[[#This Row],[DPH]]*cukrovinky[[#This Row],[Celkem ****]]+cukrovinky[[#This Row],[Celkem ****]]</f>
        <v>0</v>
      </c>
      <c r="P39" s="54">
        <v>426556</v>
      </c>
      <c r="Q39" s="9" t="s">
        <v>181</v>
      </c>
    </row>
    <row r="40" spans="1:17" s="1" customFormat="1" ht="30" customHeight="1" x14ac:dyDescent="0.25">
      <c r="A40" s="6">
        <v>36</v>
      </c>
      <c r="B40" s="40" t="s">
        <v>370</v>
      </c>
      <c r="C40" s="13" t="s">
        <v>77</v>
      </c>
      <c r="D40" s="25" t="s">
        <v>271</v>
      </c>
      <c r="E40" s="34" t="s">
        <v>185</v>
      </c>
      <c r="F40" s="46"/>
      <c r="G40" s="6" t="s">
        <v>11</v>
      </c>
      <c r="H40" s="7" t="s">
        <v>12</v>
      </c>
      <c r="I40" s="24">
        <v>100</v>
      </c>
      <c r="J40" s="47">
        <v>0</v>
      </c>
      <c r="K40" s="8">
        <f t="shared" si="2"/>
        <v>0</v>
      </c>
      <c r="L40" s="46"/>
      <c r="M40" s="46"/>
      <c r="N40" s="55">
        <v>0</v>
      </c>
      <c r="O40" s="56">
        <f>+cukrovinky[[#This Row],[DPH]]*cukrovinky[[#This Row],[Celkem ****]]+cukrovinky[[#This Row],[Celkem ****]]</f>
        <v>0</v>
      </c>
      <c r="P40" s="54">
        <v>218915</v>
      </c>
      <c r="Q40" s="9" t="s">
        <v>78</v>
      </c>
    </row>
    <row r="41" spans="1:17" s="1" customFormat="1" ht="30" customHeight="1" x14ac:dyDescent="0.25">
      <c r="A41" s="6">
        <v>37</v>
      </c>
      <c r="B41" s="40" t="s">
        <v>371</v>
      </c>
      <c r="C41" s="13" t="s">
        <v>79</v>
      </c>
      <c r="D41" s="25" t="s">
        <v>155</v>
      </c>
      <c r="E41" s="34" t="s">
        <v>270</v>
      </c>
      <c r="F41" s="46"/>
      <c r="G41" s="6" t="s">
        <v>11</v>
      </c>
      <c r="H41" s="7" t="s">
        <v>12</v>
      </c>
      <c r="I41" s="24">
        <v>90</v>
      </c>
      <c r="J41" s="47">
        <v>0</v>
      </c>
      <c r="K41" s="8">
        <f t="shared" si="2"/>
        <v>0</v>
      </c>
      <c r="L41" s="46"/>
      <c r="M41" s="46"/>
      <c r="N41" s="55">
        <v>0</v>
      </c>
      <c r="O41" s="56">
        <f>+cukrovinky[[#This Row],[DPH]]*cukrovinky[[#This Row],[Celkem ****]]+cukrovinky[[#This Row],[Celkem ****]]</f>
        <v>0</v>
      </c>
      <c r="P41" s="54">
        <v>460339</v>
      </c>
      <c r="Q41" s="9" t="s">
        <v>80</v>
      </c>
    </row>
    <row r="42" spans="1:17" s="1" customFormat="1" ht="30" customHeight="1" x14ac:dyDescent="0.25">
      <c r="A42" s="6">
        <v>38</v>
      </c>
      <c r="B42" s="40" t="s">
        <v>372</v>
      </c>
      <c r="C42" s="13" t="s">
        <v>81</v>
      </c>
      <c r="D42" s="25" t="s">
        <v>272</v>
      </c>
      <c r="E42" s="34" t="s">
        <v>186</v>
      </c>
      <c r="F42" s="46"/>
      <c r="G42" s="6" t="s">
        <v>11</v>
      </c>
      <c r="H42" s="7" t="s">
        <v>12</v>
      </c>
      <c r="I42" s="24">
        <v>90</v>
      </c>
      <c r="J42" s="47">
        <v>0</v>
      </c>
      <c r="K42" s="8">
        <f t="shared" si="2"/>
        <v>0</v>
      </c>
      <c r="L42" s="46"/>
      <c r="M42" s="46"/>
      <c r="N42" s="55">
        <v>0</v>
      </c>
      <c r="O42" s="56">
        <f>+cukrovinky[[#This Row],[DPH]]*cukrovinky[[#This Row],[Celkem ****]]+cukrovinky[[#This Row],[Celkem ****]]</f>
        <v>0</v>
      </c>
      <c r="P42" s="54">
        <v>459531</v>
      </c>
      <c r="Q42" s="9" t="s">
        <v>82</v>
      </c>
    </row>
    <row r="43" spans="1:17" s="1" customFormat="1" ht="30" customHeight="1" x14ac:dyDescent="0.25">
      <c r="A43" s="6">
        <v>39</v>
      </c>
      <c r="B43" s="40" t="s">
        <v>373</v>
      </c>
      <c r="C43" s="13" t="s">
        <v>83</v>
      </c>
      <c r="D43" s="25" t="s">
        <v>273</v>
      </c>
      <c r="E43" s="34" t="s">
        <v>187</v>
      </c>
      <c r="F43" s="46"/>
      <c r="G43" s="6" t="s">
        <v>11</v>
      </c>
      <c r="H43" s="7" t="s">
        <v>12</v>
      </c>
      <c r="I43" s="24">
        <v>90</v>
      </c>
      <c r="J43" s="47">
        <v>0</v>
      </c>
      <c r="K43" s="8">
        <f t="shared" si="2"/>
        <v>0</v>
      </c>
      <c r="L43" s="46"/>
      <c r="M43" s="46"/>
      <c r="N43" s="55">
        <v>0</v>
      </c>
      <c r="O43" s="56">
        <f>+cukrovinky[[#This Row],[DPH]]*cukrovinky[[#This Row],[Celkem ****]]+cukrovinky[[#This Row],[Celkem ****]]</f>
        <v>0</v>
      </c>
      <c r="P43" s="54">
        <v>380510</v>
      </c>
      <c r="Q43" s="9" t="s">
        <v>84</v>
      </c>
    </row>
    <row r="44" spans="1:17" s="1" customFormat="1" ht="30" customHeight="1" x14ac:dyDescent="0.25">
      <c r="A44" s="6">
        <v>40</v>
      </c>
      <c r="B44" s="40" t="s">
        <v>374</v>
      </c>
      <c r="C44" s="13" t="s">
        <v>85</v>
      </c>
      <c r="D44" s="25" t="s">
        <v>274</v>
      </c>
      <c r="E44" s="34" t="s">
        <v>188</v>
      </c>
      <c r="F44" s="46"/>
      <c r="G44" s="6" t="s">
        <v>11</v>
      </c>
      <c r="H44" s="7" t="s">
        <v>12</v>
      </c>
      <c r="I44" s="24">
        <v>90</v>
      </c>
      <c r="J44" s="47">
        <v>0</v>
      </c>
      <c r="K44" s="8">
        <f t="shared" si="2"/>
        <v>0</v>
      </c>
      <c r="L44" s="46"/>
      <c r="M44" s="46"/>
      <c r="N44" s="55">
        <v>0</v>
      </c>
      <c r="O44" s="56">
        <f>+cukrovinky[[#This Row],[DPH]]*cukrovinky[[#This Row],[Celkem ****]]+cukrovinky[[#This Row],[Celkem ****]]</f>
        <v>0</v>
      </c>
      <c r="P44" s="54">
        <v>166477</v>
      </c>
      <c r="Q44" s="9" t="s">
        <v>86</v>
      </c>
    </row>
    <row r="45" spans="1:17" s="1" customFormat="1" ht="30" customHeight="1" x14ac:dyDescent="0.25">
      <c r="A45" s="6">
        <v>41</v>
      </c>
      <c r="B45" s="40" t="s">
        <v>375</v>
      </c>
      <c r="C45" s="21" t="s">
        <v>87</v>
      </c>
      <c r="D45" s="25" t="s">
        <v>275</v>
      </c>
      <c r="E45" s="34" t="s">
        <v>189</v>
      </c>
      <c r="F45" s="46"/>
      <c r="G45" s="6" t="s">
        <v>11</v>
      </c>
      <c r="H45" s="7" t="s">
        <v>12</v>
      </c>
      <c r="I45" s="24">
        <v>90</v>
      </c>
      <c r="J45" s="47">
        <v>0</v>
      </c>
      <c r="K45" s="8">
        <f t="shared" si="2"/>
        <v>0</v>
      </c>
      <c r="L45" s="46"/>
      <c r="M45" s="46"/>
      <c r="N45" s="55">
        <v>0</v>
      </c>
      <c r="O45" s="56">
        <f>+cukrovinky[[#This Row],[DPH]]*cukrovinky[[#This Row],[Celkem ****]]+cukrovinky[[#This Row],[Celkem ****]]</f>
        <v>0</v>
      </c>
      <c r="P45" s="54">
        <v>116927</v>
      </c>
      <c r="Q45" s="10" t="s">
        <v>88</v>
      </c>
    </row>
    <row r="46" spans="1:17" s="1" customFormat="1" ht="30" customHeight="1" x14ac:dyDescent="0.25">
      <c r="A46" s="6">
        <v>42</v>
      </c>
      <c r="B46" s="40" t="s">
        <v>376</v>
      </c>
      <c r="C46" s="13" t="s">
        <v>89</v>
      </c>
      <c r="D46" s="25" t="s">
        <v>276</v>
      </c>
      <c r="E46" s="34" t="s">
        <v>190</v>
      </c>
      <c r="F46" s="46"/>
      <c r="G46" s="6" t="s">
        <v>11</v>
      </c>
      <c r="H46" s="7" t="s">
        <v>12</v>
      </c>
      <c r="I46" s="24">
        <v>90</v>
      </c>
      <c r="J46" s="47">
        <v>0</v>
      </c>
      <c r="K46" s="8">
        <f t="shared" si="2"/>
        <v>0</v>
      </c>
      <c r="L46" s="46"/>
      <c r="M46" s="46"/>
      <c r="N46" s="55">
        <v>0</v>
      </c>
      <c r="O46" s="56">
        <f>+cukrovinky[[#This Row],[DPH]]*cukrovinky[[#This Row],[Celkem ****]]+cukrovinky[[#This Row],[Celkem ****]]</f>
        <v>0</v>
      </c>
      <c r="P46" s="54">
        <v>31382</v>
      </c>
      <c r="Q46" s="9" t="s">
        <v>90</v>
      </c>
    </row>
    <row r="47" spans="1:17" s="1" customFormat="1" ht="30" customHeight="1" x14ac:dyDescent="0.25">
      <c r="A47" s="6">
        <v>43</v>
      </c>
      <c r="B47" s="40" t="s">
        <v>377</v>
      </c>
      <c r="C47" s="13" t="s">
        <v>91</v>
      </c>
      <c r="D47" s="25" t="s">
        <v>277</v>
      </c>
      <c r="E47" s="34" t="s">
        <v>191</v>
      </c>
      <c r="F47" s="46"/>
      <c r="G47" s="6" t="s">
        <v>11</v>
      </c>
      <c r="H47" s="7" t="s">
        <v>12</v>
      </c>
      <c r="I47" s="24">
        <v>90</v>
      </c>
      <c r="J47" s="47">
        <v>0</v>
      </c>
      <c r="K47" s="8">
        <f t="shared" si="2"/>
        <v>0</v>
      </c>
      <c r="L47" s="46"/>
      <c r="M47" s="46"/>
      <c r="N47" s="55">
        <v>0</v>
      </c>
      <c r="O47" s="56">
        <f>+cukrovinky[[#This Row],[DPH]]*cukrovinky[[#This Row],[Celkem ****]]+cukrovinky[[#This Row],[Celkem ****]]</f>
        <v>0</v>
      </c>
      <c r="P47" s="54">
        <v>155326</v>
      </c>
      <c r="Q47" s="9" t="s">
        <v>92</v>
      </c>
    </row>
    <row r="48" spans="1:17" s="1" customFormat="1" ht="30" customHeight="1" x14ac:dyDescent="0.25">
      <c r="A48" s="6">
        <v>44</v>
      </c>
      <c r="B48" s="40" t="s">
        <v>378</v>
      </c>
      <c r="C48" s="13" t="s">
        <v>93</v>
      </c>
      <c r="D48" s="25" t="s">
        <v>278</v>
      </c>
      <c r="E48" s="34" t="s">
        <v>192</v>
      </c>
      <c r="F48" s="46"/>
      <c r="G48" s="6" t="s">
        <v>11</v>
      </c>
      <c r="H48" s="7" t="s">
        <v>12</v>
      </c>
      <c r="I48" s="24">
        <v>90</v>
      </c>
      <c r="J48" s="47">
        <v>0</v>
      </c>
      <c r="K48" s="8">
        <f t="shared" si="2"/>
        <v>0</v>
      </c>
      <c r="L48" s="46"/>
      <c r="M48" s="46"/>
      <c r="N48" s="55">
        <v>0</v>
      </c>
      <c r="O48" s="56">
        <f>+cukrovinky[[#This Row],[DPH]]*cukrovinky[[#This Row],[Celkem ****]]+cukrovinky[[#This Row],[Celkem ****]]</f>
        <v>0</v>
      </c>
      <c r="P48" s="54">
        <v>33250</v>
      </c>
      <c r="Q48" s="9" t="s">
        <v>94</v>
      </c>
    </row>
    <row r="49" spans="1:17" s="1" customFormat="1" ht="30" customHeight="1" x14ac:dyDescent="0.25">
      <c r="A49" s="6">
        <v>45</v>
      </c>
      <c r="B49" s="40" t="s">
        <v>379</v>
      </c>
      <c r="C49" s="13" t="s">
        <v>95</v>
      </c>
      <c r="D49" s="25" t="s">
        <v>279</v>
      </c>
      <c r="E49" s="34" t="s">
        <v>193</v>
      </c>
      <c r="F49" s="46"/>
      <c r="G49" s="6" t="s">
        <v>11</v>
      </c>
      <c r="H49" s="7" t="s">
        <v>12</v>
      </c>
      <c r="I49" s="24">
        <v>100</v>
      </c>
      <c r="J49" s="47">
        <v>0</v>
      </c>
      <c r="K49" s="8">
        <f t="shared" si="2"/>
        <v>0</v>
      </c>
      <c r="L49" s="46"/>
      <c r="M49" s="46"/>
      <c r="N49" s="55">
        <v>0</v>
      </c>
      <c r="O49" s="56">
        <f>+cukrovinky[[#This Row],[DPH]]*cukrovinky[[#This Row],[Celkem ****]]+cukrovinky[[#This Row],[Celkem ****]]</f>
        <v>0</v>
      </c>
      <c r="P49" s="54">
        <v>33253</v>
      </c>
      <c r="Q49" s="9" t="s">
        <v>96</v>
      </c>
    </row>
    <row r="50" spans="1:17" s="1" customFormat="1" ht="30" customHeight="1" x14ac:dyDescent="0.25">
      <c r="A50" s="6">
        <v>46</v>
      </c>
      <c r="B50" s="40" t="s">
        <v>380</v>
      </c>
      <c r="C50" s="13" t="s">
        <v>97</v>
      </c>
      <c r="D50" s="25" t="s">
        <v>280</v>
      </c>
      <c r="E50" s="34" t="s">
        <v>194</v>
      </c>
      <c r="F50" s="46"/>
      <c r="G50" s="6" t="s">
        <v>11</v>
      </c>
      <c r="H50" s="7" t="s">
        <v>12</v>
      </c>
      <c r="I50" s="24">
        <v>90</v>
      </c>
      <c r="J50" s="47">
        <v>0</v>
      </c>
      <c r="K50" s="8">
        <f t="shared" si="2"/>
        <v>0</v>
      </c>
      <c r="L50" s="46"/>
      <c r="M50" s="46"/>
      <c r="N50" s="55">
        <v>0</v>
      </c>
      <c r="O50" s="56">
        <f>+cukrovinky[[#This Row],[DPH]]*cukrovinky[[#This Row],[Celkem ****]]+cukrovinky[[#This Row],[Celkem ****]]</f>
        <v>0</v>
      </c>
      <c r="P50" s="54">
        <v>33251</v>
      </c>
      <c r="Q50" s="9" t="s">
        <v>98</v>
      </c>
    </row>
    <row r="51" spans="1:17" s="1" customFormat="1" ht="30" customHeight="1" x14ac:dyDescent="0.25">
      <c r="A51" s="6">
        <v>47</v>
      </c>
      <c r="B51" s="40" t="s">
        <v>381</v>
      </c>
      <c r="C51" s="13" t="s">
        <v>99</v>
      </c>
      <c r="D51" s="25" t="s">
        <v>281</v>
      </c>
      <c r="E51" s="34" t="s">
        <v>195</v>
      </c>
      <c r="F51" s="46"/>
      <c r="G51" s="6" t="s">
        <v>11</v>
      </c>
      <c r="H51" s="7" t="s">
        <v>12</v>
      </c>
      <c r="I51" s="24">
        <v>50</v>
      </c>
      <c r="J51" s="47">
        <v>0</v>
      </c>
      <c r="K51" s="8">
        <f t="shared" si="2"/>
        <v>0</v>
      </c>
      <c r="L51" s="46"/>
      <c r="M51" s="46"/>
      <c r="N51" s="55">
        <v>0</v>
      </c>
      <c r="O51" s="56">
        <f>+cukrovinky[[#This Row],[DPH]]*cukrovinky[[#This Row],[Celkem ****]]+cukrovinky[[#This Row],[Celkem ****]]</f>
        <v>0</v>
      </c>
      <c r="P51" s="54">
        <v>419311</v>
      </c>
      <c r="Q51" s="9" t="s">
        <v>100</v>
      </c>
    </row>
    <row r="52" spans="1:17" s="1" customFormat="1" ht="30" customHeight="1" x14ac:dyDescent="0.25">
      <c r="A52" s="6">
        <v>48</v>
      </c>
      <c r="B52" s="40" t="s">
        <v>382</v>
      </c>
      <c r="C52" s="13" t="s">
        <v>101</v>
      </c>
      <c r="D52" s="25" t="s">
        <v>282</v>
      </c>
      <c r="E52" s="34" t="s">
        <v>283</v>
      </c>
      <c r="F52" s="46"/>
      <c r="G52" s="6" t="s">
        <v>11</v>
      </c>
      <c r="H52" s="7" t="s">
        <v>12</v>
      </c>
      <c r="I52" s="24">
        <v>50</v>
      </c>
      <c r="J52" s="47">
        <v>0</v>
      </c>
      <c r="K52" s="8">
        <f t="shared" si="2"/>
        <v>0</v>
      </c>
      <c r="L52" s="46"/>
      <c r="M52" s="46"/>
      <c r="N52" s="55">
        <v>0</v>
      </c>
      <c r="O52" s="56">
        <f>+cukrovinky[[#This Row],[DPH]]*cukrovinky[[#This Row],[Celkem ****]]+cukrovinky[[#This Row],[Celkem ****]]</f>
        <v>0</v>
      </c>
      <c r="P52" s="54">
        <v>464668</v>
      </c>
      <c r="Q52" s="9" t="s">
        <v>102</v>
      </c>
    </row>
    <row r="53" spans="1:17" s="1" customFormat="1" ht="30" customHeight="1" x14ac:dyDescent="0.25">
      <c r="A53" s="6">
        <v>49</v>
      </c>
      <c r="B53" s="40" t="s">
        <v>383</v>
      </c>
      <c r="C53" s="13" t="s">
        <v>103</v>
      </c>
      <c r="D53" s="25" t="s">
        <v>284</v>
      </c>
      <c r="E53" s="34" t="s">
        <v>285</v>
      </c>
      <c r="F53" s="46"/>
      <c r="G53" s="6" t="s">
        <v>11</v>
      </c>
      <c r="H53" s="7" t="s">
        <v>12</v>
      </c>
      <c r="I53" s="24">
        <v>90</v>
      </c>
      <c r="J53" s="47">
        <v>0</v>
      </c>
      <c r="K53" s="8">
        <f>+cukrovinky[[#This Row],[Množství]]*cukrovinky[[#This Row],[Cena bez DPH za MJ ***]]</f>
        <v>0</v>
      </c>
      <c r="L53" s="46"/>
      <c r="M53" s="46"/>
      <c r="N53" s="55">
        <v>0</v>
      </c>
      <c r="O53" s="56">
        <f>+cukrovinky[[#This Row],[DPH]]*cukrovinky[[#This Row],[Celkem ****]]+cukrovinky[[#This Row],[Celkem ****]]</f>
        <v>0</v>
      </c>
      <c r="P53" s="54">
        <v>444540</v>
      </c>
      <c r="Q53" s="11" t="s">
        <v>104</v>
      </c>
    </row>
    <row r="54" spans="1:17" s="1" customFormat="1" ht="30" customHeight="1" x14ac:dyDescent="0.25">
      <c r="A54" s="6">
        <v>50</v>
      </c>
      <c r="B54" s="40" t="s">
        <v>384</v>
      </c>
      <c r="C54" s="13" t="s">
        <v>105</v>
      </c>
      <c r="D54" s="25" t="s">
        <v>286</v>
      </c>
      <c r="E54" s="34" t="s">
        <v>287</v>
      </c>
      <c r="F54" s="46"/>
      <c r="G54" s="6" t="s">
        <v>11</v>
      </c>
      <c r="H54" s="7" t="s">
        <v>12</v>
      </c>
      <c r="I54" s="24">
        <v>90</v>
      </c>
      <c r="J54" s="47">
        <v>0</v>
      </c>
      <c r="K54" s="8">
        <f>+cukrovinky[[#This Row],[Množství]]*cukrovinky[[#This Row],[Cena bez DPH za MJ ***]]</f>
        <v>0</v>
      </c>
      <c r="L54" s="46"/>
      <c r="M54" s="46"/>
      <c r="N54" s="55">
        <v>0</v>
      </c>
      <c r="O54" s="56">
        <f>+cukrovinky[[#This Row],[DPH]]*cukrovinky[[#This Row],[Celkem ****]]+cukrovinky[[#This Row],[Celkem ****]]</f>
        <v>0</v>
      </c>
      <c r="P54" s="54">
        <v>448662</v>
      </c>
      <c r="Q54" s="11" t="s">
        <v>106</v>
      </c>
    </row>
    <row r="55" spans="1:17" s="1" customFormat="1" ht="30" customHeight="1" x14ac:dyDescent="0.25">
      <c r="A55" s="6">
        <v>51</v>
      </c>
      <c r="B55" s="40" t="s">
        <v>385</v>
      </c>
      <c r="C55" s="13" t="s">
        <v>107</v>
      </c>
      <c r="D55" s="25" t="s">
        <v>288</v>
      </c>
      <c r="E55" s="34" t="s">
        <v>289</v>
      </c>
      <c r="F55" s="46"/>
      <c r="G55" s="6" t="s">
        <v>11</v>
      </c>
      <c r="H55" s="7" t="s">
        <v>12</v>
      </c>
      <c r="I55" s="24">
        <v>90</v>
      </c>
      <c r="J55" s="47">
        <v>0</v>
      </c>
      <c r="K55" s="8">
        <f>+cukrovinky[[#This Row],[Množství]]*cukrovinky[[#This Row],[Cena bez DPH za MJ ***]]</f>
        <v>0</v>
      </c>
      <c r="L55" s="46"/>
      <c r="M55" s="46"/>
      <c r="N55" s="55">
        <v>0</v>
      </c>
      <c r="O55" s="56">
        <f>+cukrovinky[[#This Row],[DPH]]*cukrovinky[[#This Row],[Celkem ****]]+cukrovinky[[#This Row],[Celkem ****]]</f>
        <v>0</v>
      </c>
      <c r="P55" s="54">
        <v>448666</v>
      </c>
      <c r="Q55" s="11" t="s">
        <v>108</v>
      </c>
    </row>
    <row r="56" spans="1:17" s="1" customFormat="1" ht="30" customHeight="1" x14ac:dyDescent="0.25">
      <c r="A56" s="6">
        <v>52</v>
      </c>
      <c r="B56" s="40" t="s">
        <v>386</v>
      </c>
      <c r="C56" s="13" t="s">
        <v>109</v>
      </c>
      <c r="D56" s="25" t="s">
        <v>290</v>
      </c>
      <c r="E56" s="34" t="s">
        <v>291</v>
      </c>
      <c r="F56" s="46"/>
      <c r="G56" s="6" t="s">
        <v>11</v>
      </c>
      <c r="H56" s="7" t="s">
        <v>12</v>
      </c>
      <c r="I56" s="24">
        <v>90</v>
      </c>
      <c r="J56" s="47">
        <v>0</v>
      </c>
      <c r="K56" s="8">
        <f>+cukrovinky[[#This Row],[Množství]]*cukrovinky[[#This Row],[Cena bez DPH za MJ ***]]</f>
        <v>0</v>
      </c>
      <c r="L56" s="46"/>
      <c r="M56" s="46"/>
      <c r="N56" s="55">
        <v>0</v>
      </c>
      <c r="O56" s="56">
        <f>+cukrovinky[[#This Row],[DPH]]*cukrovinky[[#This Row],[Celkem ****]]+cukrovinky[[#This Row],[Celkem ****]]</f>
        <v>0</v>
      </c>
      <c r="P56" s="54">
        <v>245874</v>
      </c>
      <c r="Q56" s="11" t="s">
        <v>110</v>
      </c>
    </row>
    <row r="57" spans="1:17" s="1" customFormat="1" ht="30" customHeight="1" x14ac:dyDescent="0.25">
      <c r="A57" s="6">
        <v>53</v>
      </c>
      <c r="B57" s="40" t="s">
        <v>387</v>
      </c>
      <c r="C57" s="13" t="s">
        <v>111</v>
      </c>
      <c r="D57" s="25" t="s">
        <v>292</v>
      </c>
      <c r="E57" s="34" t="s">
        <v>293</v>
      </c>
      <c r="F57" s="46"/>
      <c r="G57" s="6" t="s">
        <v>11</v>
      </c>
      <c r="H57" s="7" t="s">
        <v>12</v>
      </c>
      <c r="I57" s="24">
        <v>90</v>
      </c>
      <c r="J57" s="47">
        <v>0</v>
      </c>
      <c r="K57" s="8">
        <f>+cukrovinky[[#This Row],[Množství]]*cukrovinky[[#This Row],[Cena bez DPH za MJ ***]]</f>
        <v>0</v>
      </c>
      <c r="L57" s="46"/>
      <c r="M57" s="46"/>
      <c r="N57" s="55">
        <v>0</v>
      </c>
      <c r="O57" s="56">
        <f>+cukrovinky[[#This Row],[DPH]]*cukrovinky[[#This Row],[Celkem ****]]+cukrovinky[[#This Row],[Celkem ****]]</f>
        <v>0</v>
      </c>
      <c r="P57" s="54">
        <v>245873</v>
      </c>
      <c r="Q57" s="11" t="s">
        <v>112</v>
      </c>
    </row>
    <row r="58" spans="1:17" s="1" customFormat="1" ht="30" customHeight="1" x14ac:dyDescent="0.25">
      <c r="A58" s="6">
        <v>54</v>
      </c>
      <c r="B58" s="40" t="s">
        <v>388</v>
      </c>
      <c r="C58" s="13" t="s">
        <v>113</v>
      </c>
      <c r="D58" s="25" t="s">
        <v>294</v>
      </c>
      <c r="E58" s="34" t="s">
        <v>223</v>
      </c>
      <c r="F58" s="46"/>
      <c r="G58" s="6" t="s">
        <v>11</v>
      </c>
      <c r="H58" s="7" t="s">
        <v>12</v>
      </c>
      <c r="I58" s="24">
        <v>90</v>
      </c>
      <c r="J58" s="47">
        <v>0</v>
      </c>
      <c r="K58" s="8">
        <f>+cukrovinky[[#This Row],[Množství]]*cukrovinky[[#This Row],[Cena bez DPH za MJ ***]]</f>
        <v>0</v>
      </c>
      <c r="L58" s="46"/>
      <c r="M58" s="46"/>
      <c r="N58" s="55">
        <v>0</v>
      </c>
      <c r="O58" s="56">
        <f>+cukrovinky[[#This Row],[DPH]]*cukrovinky[[#This Row],[Celkem ****]]+cukrovinky[[#This Row],[Celkem ****]]</f>
        <v>0</v>
      </c>
      <c r="P58" s="54">
        <v>363254</v>
      </c>
      <c r="Q58" s="11" t="s">
        <v>114</v>
      </c>
    </row>
    <row r="59" spans="1:17" s="1" customFormat="1" ht="30" customHeight="1" x14ac:dyDescent="0.25">
      <c r="A59" s="6">
        <v>55</v>
      </c>
      <c r="B59" s="40" t="s">
        <v>389</v>
      </c>
      <c r="C59" s="13" t="s">
        <v>115</v>
      </c>
      <c r="D59" s="25" t="s">
        <v>295</v>
      </c>
      <c r="E59" s="34" t="s">
        <v>296</v>
      </c>
      <c r="F59" s="46"/>
      <c r="G59" s="6" t="s">
        <v>11</v>
      </c>
      <c r="H59" s="7" t="s">
        <v>12</v>
      </c>
      <c r="I59" s="24">
        <v>90</v>
      </c>
      <c r="J59" s="47">
        <v>0</v>
      </c>
      <c r="K59" s="8">
        <f>I59*J59</f>
        <v>0</v>
      </c>
      <c r="L59" s="46"/>
      <c r="M59" s="46"/>
      <c r="N59" s="55">
        <v>0</v>
      </c>
      <c r="O59" s="56">
        <f>+cukrovinky[[#This Row],[DPH]]*cukrovinky[[#This Row],[Celkem ****]]+cukrovinky[[#This Row],[Celkem ****]]</f>
        <v>0</v>
      </c>
      <c r="P59" s="54">
        <v>363255</v>
      </c>
      <c r="Q59" s="11" t="s">
        <v>116</v>
      </c>
    </row>
    <row r="60" spans="1:17" s="1" customFormat="1" ht="30" customHeight="1" x14ac:dyDescent="0.25">
      <c r="A60" s="6">
        <v>56</v>
      </c>
      <c r="B60" s="40" t="s">
        <v>390</v>
      </c>
      <c r="C60" s="13" t="s">
        <v>117</v>
      </c>
      <c r="D60" s="25" t="s">
        <v>297</v>
      </c>
      <c r="E60" s="34" t="s">
        <v>224</v>
      </c>
      <c r="F60" s="46"/>
      <c r="G60" s="6" t="s">
        <v>11</v>
      </c>
      <c r="H60" s="7" t="s">
        <v>12</v>
      </c>
      <c r="I60" s="24">
        <v>90</v>
      </c>
      <c r="J60" s="47">
        <v>0</v>
      </c>
      <c r="K60" s="8">
        <f>+cukrovinky[[#This Row],[Množství]]*cukrovinky[[#This Row],[Cena bez DPH za MJ ***]]</f>
        <v>0</v>
      </c>
      <c r="L60" s="46"/>
      <c r="M60" s="46"/>
      <c r="N60" s="55">
        <v>0</v>
      </c>
      <c r="O60" s="56">
        <f>+cukrovinky[[#This Row],[DPH]]*cukrovinky[[#This Row],[Celkem ****]]+cukrovinky[[#This Row],[Celkem ****]]</f>
        <v>0</v>
      </c>
      <c r="P60" s="54">
        <v>363253</v>
      </c>
      <c r="Q60" s="11" t="s">
        <v>118</v>
      </c>
    </row>
    <row r="61" spans="1:17" s="1" customFormat="1" ht="30" customHeight="1" x14ac:dyDescent="0.25">
      <c r="A61" s="6">
        <v>57</v>
      </c>
      <c r="B61" s="40" t="s">
        <v>391</v>
      </c>
      <c r="C61" s="13" t="s">
        <v>119</v>
      </c>
      <c r="D61" s="25" t="s">
        <v>298</v>
      </c>
      <c r="E61" s="34" t="s">
        <v>299</v>
      </c>
      <c r="F61" s="46"/>
      <c r="G61" s="6" t="s">
        <v>11</v>
      </c>
      <c r="H61" s="7" t="s">
        <v>12</v>
      </c>
      <c r="I61" s="24">
        <v>90</v>
      </c>
      <c r="J61" s="47">
        <v>0</v>
      </c>
      <c r="K61" s="8">
        <f>+cukrovinky[[#This Row],[Množství]]*cukrovinky[[#This Row],[Cena bez DPH za MJ ***]]</f>
        <v>0</v>
      </c>
      <c r="L61" s="46"/>
      <c r="M61" s="46"/>
      <c r="N61" s="55">
        <v>0</v>
      </c>
      <c r="O61" s="56">
        <f>+cukrovinky[[#This Row],[DPH]]*cukrovinky[[#This Row],[Celkem ****]]+cukrovinky[[#This Row],[Celkem ****]]</f>
        <v>0</v>
      </c>
      <c r="P61" s="54">
        <v>394823</v>
      </c>
      <c r="Q61" s="11" t="s">
        <v>120</v>
      </c>
    </row>
    <row r="62" spans="1:17" s="1" customFormat="1" ht="30" customHeight="1" x14ac:dyDescent="0.25">
      <c r="A62" s="6">
        <v>58</v>
      </c>
      <c r="B62" s="40" t="s">
        <v>392</v>
      </c>
      <c r="C62" s="13" t="s">
        <v>121</v>
      </c>
      <c r="D62" s="25" t="s">
        <v>300</v>
      </c>
      <c r="E62" s="34" t="s">
        <v>302</v>
      </c>
      <c r="F62" s="46"/>
      <c r="G62" s="6" t="s">
        <v>11</v>
      </c>
      <c r="H62" s="7" t="s">
        <v>12</v>
      </c>
      <c r="I62" s="24">
        <v>90</v>
      </c>
      <c r="J62" s="47">
        <v>0</v>
      </c>
      <c r="K62" s="8">
        <f>+cukrovinky[[#This Row],[Množství]]*cukrovinky[[#This Row],[Cena bez DPH za MJ ***]]</f>
        <v>0</v>
      </c>
      <c r="L62" s="46"/>
      <c r="M62" s="46"/>
      <c r="N62" s="55">
        <v>0</v>
      </c>
      <c r="O62" s="56">
        <f>+cukrovinky[[#This Row],[DPH]]*cukrovinky[[#This Row],[Celkem ****]]+cukrovinky[[#This Row],[Celkem ****]]</f>
        <v>0</v>
      </c>
      <c r="P62" s="54">
        <v>91416</v>
      </c>
      <c r="Q62" s="11" t="s">
        <v>122</v>
      </c>
    </row>
    <row r="63" spans="1:17" s="1" customFormat="1" ht="30" customHeight="1" x14ac:dyDescent="0.25">
      <c r="A63" s="6">
        <v>59</v>
      </c>
      <c r="B63" s="40" t="s">
        <v>393</v>
      </c>
      <c r="C63" s="13" t="s">
        <v>123</v>
      </c>
      <c r="D63" s="25" t="s">
        <v>301</v>
      </c>
      <c r="E63" s="34" t="s">
        <v>303</v>
      </c>
      <c r="F63" s="46"/>
      <c r="G63" s="6" t="s">
        <v>11</v>
      </c>
      <c r="H63" s="7" t="s">
        <v>12</v>
      </c>
      <c r="I63" s="24">
        <v>90</v>
      </c>
      <c r="J63" s="47">
        <v>0</v>
      </c>
      <c r="K63" s="14">
        <f t="shared" ref="K63:K69" si="3">I63*J63</f>
        <v>0</v>
      </c>
      <c r="L63" s="46"/>
      <c r="M63" s="46"/>
      <c r="N63" s="55">
        <v>0</v>
      </c>
      <c r="O63" s="56">
        <f>+cukrovinky[[#This Row],[DPH]]*cukrovinky[[#This Row],[Celkem ****]]+cukrovinky[[#This Row],[Celkem ****]]</f>
        <v>0</v>
      </c>
      <c r="P63" s="54">
        <v>394810</v>
      </c>
      <c r="Q63" s="11" t="s">
        <v>196</v>
      </c>
    </row>
    <row r="64" spans="1:17" s="1" customFormat="1" ht="30" customHeight="1" x14ac:dyDescent="0.25">
      <c r="A64" s="6">
        <v>60</v>
      </c>
      <c r="B64" s="40" t="s">
        <v>394</v>
      </c>
      <c r="C64" s="13" t="s">
        <v>124</v>
      </c>
      <c r="D64" s="25" t="s">
        <v>304</v>
      </c>
      <c r="E64" s="34" t="s">
        <v>197</v>
      </c>
      <c r="F64" s="46"/>
      <c r="G64" s="6" t="s">
        <v>11</v>
      </c>
      <c r="H64" s="7" t="s">
        <v>12</v>
      </c>
      <c r="I64" s="24">
        <v>90</v>
      </c>
      <c r="J64" s="47">
        <v>0</v>
      </c>
      <c r="K64" s="14">
        <f t="shared" si="3"/>
        <v>0</v>
      </c>
      <c r="L64" s="46"/>
      <c r="M64" s="46"/>
      <c r="N64" s="55">
        <v>0</v>
      </c>
      <c r="O64" s="56">
        <f>+cukrovinky[[#This Row],[DPH]]*cukrovinky[[#This Row],[Celkem ****]]+cukrovinky[[#This Row],[Celkem ****]]</f>
        <v>0</v>
      </c>
      <c r="P64" s="54">
        <v>394836</v>
      </c>
      <c r="Q64" s="11" t="s">
        <v>198</v>
      </c>
    </row>
    <row r="65" spans="1:17" s="1" customFormat="1" ht="30" customHeight="1" x14ac:dyDescent="0.25">
      <c r="A65" s="6">
        <v>61</v>
      </c>
      <c r="B65" s="40" t="s">
        <v>395</v>
      </c>
      <c r="C65" s="13" t="s">
        <v>130</v>
      </c>
      <c r="D65" s="25" t="s">
        <v>306</v>
      </c>
      <c r="E65" s="34" t="s">
        <v>305</v>
      </c>
      <c r="F65" s="46"/>
      <c r="G65" s="6" t="s">
        <v>11</v>
      </c>
      <c r="H65" s="7" t="s">
        <v>12</v>
      </c>
      <c r="I65" s="24">
        <v>90</v>
      </c>
      <c r="J65" s="47">
        <v>0</v>
      </c>
      <c r="K65" s="14">
        <f t="shared" si="3"/>
        <v>0</v>
      </c>
      <c r="L65" s="46"/>
      <c r="M65" s="46"/>
      <c r="N65" s="55">
        <v>0</v>
      </c>
      <c r="O65" s="56">
        <f>+cukrovinky[[#This Row],[DPH]]*cukrovinky[[#This Row],[Celkem ****]]+cukrovinky[[#This Row],[Celkem ****]]</f>
        <v>0</v>
      </c>
      <c r="P65" s="54">
        <v>385273</v>
      </c>
      <c r="Q65" s="12" t="s">
        <v>125</v>
      </c>
    </row>
    <row r="66" spans="1:17" s="1" customFormat="1" ht="30" customHeight="1" x14ac:dyDescent="0.25">
      <c r="A66" s="6">
        <v>62</v>
      </c>
      <c r="B66" s="40" t="s">
        <v>396</v>
      </c>
      <c r="C66" s="13" t="s">
        <v>131</v>
      </c>
      <c r="D66" s="25" t="s">
        <v>307</v>
      </c>
      <c r="E66" s="34" t="s">
        <v>308</v>
      </c>
      <c r="F66" s="46"/>
      <c r="G66" s="6" t="s">
        <v>11</v>
      </c>
      <c r="H66" s="7" t="s">
        <v>12</v>
      </c>
      <c r="I66" s="24">
        <v>90</v>
      </c>
      <c r="J66" s="47">
        <v>0</v>
      </c>
      <c r="K66" s="14">
        <f t="shared" si="3"/>
        <v>0</v>
      </c>
      <c r="L66" s="46"/>
      <c r="M66" s="46"/>
      <c r="N66" s="55">
        <v>0</v>
      </c>
      <c r="O66" s="56">
        <f>+cukrovinky[[#This Row],[DPH]]*cukrovinky[[#This Row],[Celkem ****]]+cukrovinky[[#This Row],[Celkem ****]]</f>
        <v>0</v>
      </c>
      <c r="P66" s="54">
        <v>385275</v>
      </c>
      <c r="Q66" s="12" t="s">
        <v>126</v>
      </c>
    </row>
    <row r="67" spans="1:17" s="1" customFormat="1" ht="30" customHeight="1" x14ac:dyDescent="0.25">
      <c r="A67" s="6">
        <v>63</v>
      </c>
      <c r="B67" s="40" t="s">
        <v>397</v>
      </c>
      <c r="C67" s="13" t="s">
        <v>132</v>
      </c>
      <c r="D67" s="25" t="s">
        <v>309</v>
      </c>
      <c r="E67" s="34" t="s">
        <v>199</v>
      </c>
      <c r="F67" s="46"/>
      <c r="G67" s="6" t="s">
        <v>11</v>
      </c>
      <c r="H67" s="7" t="s">
        <v>12</v>
      </c>
      <c r="I67" s="24">
        <v>90</v>
      </c>
      <c r="J67" s="47">
        <v>0</v>
      </c>
      <c r="K67" s="14">
        <f t="shared" si="3"/>
        <v>0</v>
      </c>
      <c r="L67" s="46"/>
      <c r="M67" s="46"/>
      <c r="N67" s="55">
        <v>0</v>
      </c>
      <c r="O67" s="56">
        <f>+cukrovinky[[#This Row],[DPH]]*cukrovinky[[#This Row],[Celkem ****]]+cukrovinky[[#This Row],[Celkem ****]]</f>
        <v>0</v>
      </c>
      <c r="P67" s="54">
        <v>406273</v>
      </c>
      <c r="Q67" s="12" t="s">
        <v>127</v>
      </c>
    </row>
    <row r="68" spans="1:17" s="1" customFormat="1" ht="30" customHeight="1" x14ac:dyDescent="0.25">
      <c r="A68" s="6">
        <v>64</v>
      </c>
      <c r="B68" s="40" t="s">
        <v>398</v>
      </c>
      <c r="C68" s="13" t="s">
        <v>133</v>
      </c>
      <c r="D68" s="25" t="s">
        <v>311</v>
      </c>
      <c r="E68" s="34" t="s">
        <v>310</v>
      </c>
      <c r="F68" s="46"/>
      <c r="G68" s="6" t="s">
        <v>11</v>
      </c>
      <c r="H68" s="7" t="s">
        <v>12</v>
      </c>
      <c r="I68" s="24">
        <v>90</v>
      </c>
      <c r="J68" s="47">
        <v>0</v>
      </c>
      <c r="K68" s="14">
        <f t="shared" si="3"/>
        <v>0</v>
      </c>
      <c r="L68" s="46"/>
      <c r="M68" s="46"/>
      <c r="N68" s="55">
        <v>0</v>
      </c>
      <c r="O68" s="56">
        <f>+cukrovinky[[#This Row],[DPH]]*cukrovinky[[#This Row],[Celkem ****]]+cukrovinky[[#This Row],[Celkem ****]]</f>
        <v>0</v>
      </c>
      <c r="P68" s="54">
        <v>385271</v>
      </c>
      <c r="Q68" s="12" t="s">
        <v>128</v>
      </c>
    </row>
    <row r="69" spans="1:17" s="1" customFormat="1" ht="30" customHeight="1" x14ac:dyDescent="0.25">
      <c r="A69" s="6">
        <v>65</v>
      </c>
      <c r="B69" s="40" t="s">
        <v>399</v>
      </c>
      <c r="C69" s="13" t="s">
        <v>134</v>
      </c>
      <c r="D69" s="25" t="s">
        <v>312</v>
      </c>
      <c r="E69" s="34" t="s">
        <v>313</v>
      </c>
      <c r="F69" s="46"/>
      <c r="G69" s="6" t="s">
        <v>11</v>
      </c>
      <c r="H69" s="7" t="s">
        <v>12</v>
      </c>
      <c r="I69" s="24">
        <v>90</v>
      </c>
      <c r="J69" s="47">
        <v>0</v>
      </c>
      <c r="K69" s="14">
        <f t="shared" si="3"/>
        <v>0</v>
      </c>
      <c r="L69" s="46"/>
      <c r="M69" s="46"/>
      <c r="N69" s="55">
        <v>0</v>
      </c>
      <c r="O69" s="56">
        <f>+cukrovinky[[#This Row],[DPH]]*cukrovinky[[#This Row],[Celkem ****]]+cukrovinky[[#This Row],[Celkem ****]]</f>
        <v>0</v>
      </c>
      <c r="P69" s="54">
        <v>385277</v>
      </c>
      <c r="Q69" s="12" t="s">
        <v>129</v>
      </c>
    </row>
    <row r="70" spans="1:17" s="1" customFormat="1" ht="30" customHeight="1" x14ac:dyDescent="0.25">
      <c r="A70" s="6">
        <v>66</v>
      </c>
      <c r="B70" s="40" t="s">
        <v>400</v>
      </c>
      <c r="C70" s="13" t="s">
        <v>135</v>
      </c>
      <c r="D70" s="25" t="s">
        <v>315</v>
      </c>
      <c r="E70" s="34" t="s">
        <v>200</v>
      </c>
      <c r="F70" s="46"/>
      <c r="G70" s="6" t="s">
        <v>11</v>
      </c>
      <c r="H70" s="7" t="s">
        <v>12</v>
      </c>
      <c r="I70" s="24">
        <v>90</v>
      </c>
      <c r="J70" s="47">
        <v>0</v>
      </c>
      <c r="K70" s="14">
        <f t="shared" ref="K70:K76" si="4">I70*J70</f>
        <v>0</v>
      </c>
      <c r="L70" s="46"/>
      <c r="M70" s="46"/>
      <c r="N70" s="55">
        <v>0</v>
      </c>
      <c r="O70" s="56">
        <f>+cukrovinky[[#This Row],[DPH]]*cukrovinky[[#This Row],[Celkem ****]]+cukrovinky[[#This Row],[Celkem ****]]</f>
        <v>0</v>
      </c>
      <c r="P70" s="54">
        <v>370652</v>
      </c>
      <c r="Q70" s="12" t="s">
        <v>140</v>
      </c>
    </row>
    <row r="71" spans="1:17" s="1" customFormat="1" ht="30" customHeight="1" x14ac:dyDescent="0.25">
      <c r="A71" s="6">
        <v>67</v>
      </c>
      <c r="B71" s="40" t="s">
        <v>401</v>
      </c>
      <c r="C71" s="13" t="s">
        <v>136</v>
      </c>
      <c r="D71" s="25" t="s">
        <v>316</v>
      </c>
      <c r="E71" s="34" t="s">
        <v>314</v>
      </c>
      <c r="F71" s="46"/>
      <c r="G71" s="6" t="s">
        <v>11</v>
      </c>
      <c r="H71" s="7" t="s">
        <v>12</v>
      </c>
      <c r="I71" s="24">
        <v>90</v>
      </c>
      <c r="J71" s="47">
        <v>0</v>
      </c>
      <c r="K71" s="14">
        <f t="shared" si="4"/>
        <v>0</v>
      </c>
      <c r="L71" s="46"/>
      <c r="M71" s="46"/>
      <c r="N71" s="55">
        <v>0</v>
      </c>
      <c r="O71" s="56">
        <f>+cukrovinky[[#This Row],[DPH]]*cukrovinky[[#This Row],[Celkem ****]]+cukrovinky[[#This Row],[Celkem ****]]</f>
        <v>0</v>
      </c>
      <c r="P71" s="54">
        <v>287768</v>
      </c>
      <c r="Q71" s="12" t="s">
        <v>141</v>
      </c>
    </row>
    <row r="72" spans="1:17" s="1" customFormat="1" ht="30" customHeight="1" x14ac:dyDescent="0.25">
      <c r="A72" s="6">
        <v>68</v>
      </c>
      <c r="B72" s="40" t="s">
        <v>402</v>
      </c>
      <c r="C72" s="13" t="s">
        <v>137</v>
      </c>
      <c r="D72" s="25" t="s">
        <v>317</v>
      </c>
      <c r="E72" s="34" t="s">
        <v>318</v>
      </c>
      <c r="F72" s="46"/>
      <c r="G72" s="6" t="s">
        <v>11</v>
      </c>
      <c r="H72" s="7" t="s">
        <v>12</v>
      </c>
      <c r="I72" s="24">
        <v>90</v>
      </c>
      <c r="J72" s="47">
        <v>0</v>
      </c>
      <c r="K72" s="14">
        <f t="shared" si="4"/>
        <v>0</v>
      </c>
      <c r="L72" s="46"/>
      <c r="M72" s="46"/>
      <c r="N72" s="55">
        <v>0</v>
      </c>
      <c r="O72" s="56">
        <f>+cukrovinky[[#This Row],[DPH]]*cukrovinky[[#This Row],[Celkem ****]]+cukrovinky[[#This Row],[Celkem ****]]</f>
        <v>0</v>
      </c>
      <c r="P72" s="54">
        <v>224087</v>
      </c>
      <c r="Q72" s="12" t="s">
        <v>142</v>
      </c>
    </row>
    <row r="73" spans="1:17" s="1" customFormat="1" ht="30" customHeight="1" x14ac:dyDescent="0.25">
      <c r="A73" s="6">
        <v>69</v>
      </c>
      <c r="B73" s="40" t="s">
        <v>403</v>
      </c>
      <c r="C73" s="13" t="s">
        <v>138</v>
      </c>
      <c r="D73" s="25" t="s">
        <v>319</v>
      </c>
      <c r="E73" s="34" t="s">
        <v>320</v>
      </c>
      <c r="F73" s="46"/>
      <c r="G73" s="6" t="s">
        <v>11</v>
      </c>
      <c r="H73" s="7" t="s">
        <v>12</v>
      </c>
      <c r="I73" s="24">
        <v>90</v>
      </c>
      <c r="J73" s="47">
        <v>0</v>
      </c>
      <c r="K73" s="14">
        <f t="shared" si="4"/>
        <v>0</v>
      </c>
      <c r="L73" s="46"/>
      <c r="M73" s="46"/>
      <c r="N73" s="55">
        <v>0</v>
      </c>
      <c r="O73" s="56">
        <f>+cukrovinky[[#This Row],[DPH]]*cukrovinky[[#This Row],[Celkem ****]]+cukrovinky[[#This Row],[Celkem ****]]</f>
        <v>0</v>
      </c>
      <c r="P73" s="54">
        <v>73346</v>
      </c>
      <c r="Q73" s="12" t="s">
        <v>143</v>
      </c>
    </row>
    <row r="74" spans="1:17" s="1" customFormat="1" ht="30" customHeight="1" x14ac:dyDescent="0.25">
      <c r="A74" s="6">
        <v>70</v>
      </c>
      <c r="B74" s="40" t="s">
        <v>404</v>
      </c>
      <c r="C74" s="13" t="s">
        <v>139</v>
      </c>
      <c r="D74" s="25" t="s">
        <v>321</v>
      </c>
      <c r="E74" s="34" t="s">
        <v>201</v>
      </c>
      <c r="F74" s="46"/>
      <c r="G74" s="6" t="s">
        <v>11</v>
      </c>
      <c r="H74" s="7" t="s">
        <v>12</v>
      </c>
      <c r="I74" s="24">
        <v>90</v>
      </c>
      <c r="J74" s="47">
        <v>0</v>
      </c>
      <c r="K74" s="14">
        <f t="shared" si="4"/>
        <v>0</v>
      </c>
      <c r="L74" s="46"/>
      <c r="M74" s="46"/>
      <c r="N74" s="55">
        <v>0</v>
      </c>
      <c r="O74" s="56">
        <f>+cukrovinky[[#This Row],[DPH]]*cukrovinky[[#This Row],[Celkem ****]]+cukrovinky[[#This Row],[Celkem ****]]</f>
        <v>0</v>
      </c>
      <c r="P74" s="54">
        <v>34515</v>
      </c>
      <c r="Q74" s="12" t="s">
        <v>144</v>
      </c>
    </row>
    <row r="75" spans="1:17" s="1" customFormat="1" ht="30" customHeight="1" x14ac:dyDescent="0.25">
      <c r="A75" s="6">
        <v>71</v>
      </c>
      <c r="B75" s="40" t="s">
        <v>405</v>
      </c>
      <c r="C75" s="13" t="s">
        <v>145</v>
      </c>
      <c r="D75" s="21" t="s">
        <v>322</v>
      </c>
      <c r="E75" s="34" t="s">
        <v>323</v>
      </c>
      <c r="F75" s="46"/>
      <c r="G75" s="6" t="s">
        <v>11</v>
      </c>
      <c r="H75" s="7" t="s">
        <v>12</v>
      </c>
      <c r="I75" s="24">
        <v>90</v>
      </c>
      <c r="J75" s="47">
        <v>0</v>
      </c>
      <c r="K75" s="14">
        <f t="shared" si="4"/>
        <v>0</v>
      </c>
      <c r="L75" s="46"/>
      <c r="M75" s="46"/>
      <c r="N75" s="55">
        <v>0</v>
      </c>
      <c r="O75" s="56">
        <f>+cukrovinky[[#This Row],[DPH]]*cukrovinky[[#This Row],[Celkem ****]]+cukrovinky[[#This Row],[Celkem ****]]</f>
        <v>0</v>
      </c>
      <c r="P75" s="54">
        <v>98075</v>
      </c>
      <c r="Q75" s="12" t="s">
        <v>147</v>
      </c>
    </row>
    <row r="76" spans="1:17" s="1" customFormat="1" ht="30" customHeight="1" x14ac:dyDescent="0.25">
      <c r="A76" s="6">
        <v>72</v>
      </c>
      <c r="B76" s="40" t="s">
        <v>406</v>
      </c>
      <c r="C76" s="13" t="s">
        <v>146</v>
      </c>
      <c r="D76" s="21" t="s">
        <v>324</v>
      </c>
      <c r="E76" s="34" t="s">
        <v>325</v>
      </c>
      <c r="F76" s="46"/>
      <c r="G76" s="6" t="s">
        <v>11</v>
      </c>
      <c r="H76" s="7" t="s">
        <v>12</v>
      </c>
      <c r="I76" s="24">
        <v>90</v>
      </c>
      <c r="J76" s="47">
        <v>0</v>
      </c>
      <c r="K76" s="14">
        <f t="shared" si="4"/>
        <v>0</v>
      </c>
      <c r="L76" s="46"/>
      <c r="M76" s="46"/>
      <c r="N76" s="55">
        <v>0</v>
      </c>
      <c r="O76" s="56">
        <f>+cukrovinky[[#This Row],[DPH]]*cukrovinky[[#This Row],[Celkem ****]]+cukrovinky[[#This Row],[Celkem ****]]</f>
        <v>0</v>
      </c>
      <c r="P76" s="54">
        <v>98071</v>
      </c>
      <c r="Q76" s="12" t="s">
        <v>148</v>
      </c>
    </row>
    <row r="77" spans="1:17" s="1" customFormat="1" ht="30" customHeight="1" x14ac:dyDescent="0.25">
      <c r="A77" s="6">
        <v>73</v>
      </c>
      <c r="B77" s="40" t="s">
        <v>407</v>
      </c>
      <c r="C77" s="13" t="s">
        <v>151</v>
      </c>
      <c r="D77" s="21" t="s">
        <v>326</v>
      </c>
      <c r="E77" s="34" t="s">
        <v>202</v>
      </c>
      <c r="F77" s="46"/>
      <c r="G77" s="6" t="s">
        <v>11</v>
      </c>
      <c r="H77" s="7" t="s">
        <v>12</v>
      </c>
      <c r="I77" s="24">
        <v>90</v>
      </c>
      <c r="J77" s="47">
        <v>0</v>
      </c>
      <c r="K77" s="14">
        <f t="shared" ref="K77" si="5">I77*J77</f>
        <v>0</v>
      </c>
      <c r="L77" s="46"/>
      <c r="M77" s="46"/>
      <c r="N77" s="55">
        <v>0</v>
      </c>
      <c r="O77" s="56">
        <f>+cukrovinky[[#This Row],[DPH]]*cukrovinky[[#This Row],[Celkem ****]]+cukrovinky[[#This Row],[Celkem ****]]</f>
        <v>0</v>
      </c>
      <c r="P77" s="54">
        <v>255070</v>
      </c>
      <c r="Q77" s="12" t="s">
        <v>149</v>
      </c>
    </row>
    <row r="78" spans="1:17" s="1" customFormat="1" ht="30" customHeight="1" x14ac:dyDescent="0.25">
      <c r="A78" s="6">
        <v>74</v>
      </c>
      <c r="B78" s="40" t="s">
        <v>408</v>
      </c>
      <c r="C78" s="13" t="s">
        <v>152</v>
      </c>
      <c r="D78" s="21" t="s">
        <v>327</v>
      </c>
      <c r="E78" s="34" t="s">
        <v>203</v>
      </c>
      <c r="F78" s="46"/>
      <c r="G78" s="6" t="s">
        <v>11</v>
      </c>
      <c r="H78" s="7" t="s">
        <v>12</v>
      </c>
      <c r="I78" s="24">
        <v>90</v>
      </c>
      <c r="J78" s="47">
        <v>0</v>
      </c>
      <c r="K78" s="14">
        <f t="shared" ref="K78" si="6">I78*J78</f>
        <v>0</v>
      </c>
      <c r="L78" s="46"/>
      <c r="M78" s="46"/>
      <c r="N78" s="55">
        <v>0</v>
      </c>
      <c r="O78" s="56">
        <f>+cukrovinky[[#This Row],[DPH]]*cukrovinky[[#This Row],[Celkem ****]]+cukrovinky[[#This Row],[Celkem ****]]</f>
        <v>0</v>
      </c>
      <c r="P78" s="54">
        <v>99342</v>
      </c>
      <c r="Q78" s="12" t="s">
        <v>150</v>
      </c>
    </row>
    <row r="79" spans="1:17" s="1" customFormat="1" ht="30" customHeight="1" x14ac:dyDescent="0.25">
      <c r="A79" s="6">
        <v>75</v>
      </c>
      <c r="B79" s="40" t="s">
        <v>409</v>
      </c>
      <c r="C79" s="27" t="s">
        <v>416</v>
      </c>
      <c r="D79" s="21" t="s">
        <v>329</v>
      </c>
      <c r="E79" s="34" t="s">
        <v>204</v>
      </c>
      <c r="F79" s="28"/>
      <c r="G79" s="31" t="s">
        <v>11</v>
      </c>
      <c r="H79" s="7" t="s">
        <v>12</v>
      </c>
      <c r="I79" s="29">
        <v>90</v>
      </c>
      <c r="J79" s="47">
        <v>0</v>
      </c>
      <c r="K79" s="30">
        <f t="shared" ref="K79:K85" si="7">I79*J79</f>
        <v>0</v>
      </c>
      <c r="L79" s="46"/>
      <c r="M79" s="46"/>
      <c r="N79" s="55">
        <v>0</v>
      </c>
      <c r="O79" s="56">
        <f>+cukrovinky[[#This Row],[DPH]]*cukrovinky[[#This Row],[Celkem ****]]+cukrovinky[[#This Row],[Celkem ****]]</f>
        <v>0</v>
      </c>
      <c r="P79" s="54">
        <v>199863</v>
      </c>
      <c r="Q79" s="12" t="s">
        <v>205</v>
      </c>
    </row>
    <row r="80" spans="1:17" s="1" customFormat="1" ht="30" customHeight="1" x14ac:dyDescent="0.25">
      <c r="A80" s="6">
        <v>76</v>
      </c>
      <c r="B80" s="40" t="s">
        <v>410</v>
      </c>
      <c r="C80" s="27" t="s">
        <v>417</v>
      </c>
      <c r="D80" s="21" t="s">
        <v>207</v>
      </c>
      <c r="E80" s="34" t="s">
        <v>328</v>
      </c>
      <c r="F80" s="28"/>
      <c r="G80" s="31" t="s">
        <v>11</v>
      </c>
      <c r="H80" s="7" t="s">
        <v>12</v>
      </c>
      <c r="I80" s="29">
        <v>90</v>
      </c>
      <c r="J80" s="47">
        <v>0</v>
      </c>
      <c r="K80" s="30">
        <f t="shared" si="7"/>
        <v>0</v>
      </c>
      <c r="L80" s="46"/>
      <c r="M80" s="46"/>
      <c r="N80" s="55">
        <v>0</v>
      </c>
      <c r="O80" s="56">
        <f>+cukrovinky[[#This Row],[DPH]]*cukrovinky[[#This Row],[Celkem ****]]+cukrovinky[[#This Row],[Celkem ****]]</f>
        <v>0</v>
      </c>
      <c r="P80" s="54">
        <v>428515</v>
      </c>
      <c r="Q80" s="12" t="s">
        <v>206</v>
      </c>
    </row>
    <row r="81" spans="1:17" s="1" customFormat="1" ht="30" customHeight="1" x14ac:dyDescent="0.25">
      <c r="A81" s="6">
        <v>77</v>
      </c>
      <c r="B81" s="40" t="s">
        <v>411</v>
      </c>
      <c r="C81" s="27" t="s">
        <v>418</v>
      </c>
      <c r="D81" s="21" t="s">
        <v>209</v>
      </c>
      <c r="E81" s="34" t="s">
        <v>210</v>
      </c>
      <c r="F81" s="28"/>
      <c r="G81" s="31" t="s">
        <v>11</v>
      </c>
      <c r="H81" s="7" t="s">
        <v>12</v>
      </c>
      <c r="I81" s="29">
        <v>90</v>
      </c>
      <c r="J81" s="47">
        <v>0</v>
      </c>
      <c r="K81" s="30">
        <f t="shared" si="7"/>
        <v>0</v>
      </c>
      <c r="L81" s="46"/>
      <c r="M81" s="46"/>
      <c r="N81" s="55">
        <v>0</v>
      </c>
      <c r="O81" s="56">
        <f>+cukrovinky[[#This Row],[DPH]]*cukrovinky[[#This Row],[Celkem ****]]+cukrovinky[[#This Row],[Celkem ****]]</f>
        <v>0</v>
      </c>
      <c r="P81" s="54">
        <v>311902</v>
      </c>
      <c r="Q81" s="12" t="s">
        <v>208</v>
      </c>
    </row>
    <row r="82" spans="1:17" s="1" customFormat="1" ht="30" customHeight="1" x14ac:dyDescent="0.25">
      <c r="A82" s="6">
        <v>78</v>
      </c>
      <c r="B82" s="40" t="s">
        <v>412</v>
      </c>
      <c r="C82" s="27" t="s">
        <v>419</v>
      </c>
      <c r="D82" s="21" t="s">
        <v>213</v>
      </c>
      <c r="E82" s="34" t="s">
        <v>212</v>
      </c>
      <c r="F82" s="28"/>
      <c r="G82" s="31" t="s">
        <v>11</v>
      </c>
      <c r="H82" s="7" t="s">
        <v>12</v>
      </c>
      <c r="I82" s="29">
        <v>90</v>
      </c>
      <c r="J82" s="47">
        <v>0</v>
      </c>
      <c r="K82" s="30">
        <f t="shared" si="7"/>
        <v>0</v>
      </c>
      <c r="L82" s="46"/>
      <c r="M82" s="46"/>
      <c r="N82" s="55">
        <v>0</v>
      </c>
      <c r="O82" s="56">
        <f>+cukrovinky[[#This Row],[DPH]]*cukrovinky[[#This Row],[Celkem ****]]+cukrovinky[[#This Row],[Celkem ****]]</f>
        <v>0</v>
      </c>
      <c r="P82" s="54">
        <v>311894</v>
      </c>
      <c r="Q82" s="44" t="s">
        <v>211</v>
      </c>
    </row>
    <row r="83" spans="1:17" s="1" customFormat="1" ht="30" customHeight="1" x14ac:dyDescent="0.25">
      <c r="A83" s="6">
        <v>79</v>
      </c>
      <c r="B83" s="40" t="s">
        <v>413</v>
      </c>
      <c r="C83" s="27" t="s">
        <v>420</v>
      </c>
      <c r="D83" s="21" t="s">
        <v>215</v>
      </c>
      <c r="E83" s="34" t="s">
        <v>216</v>
      </c>
      <c r="F83" s="28"/>
      <c r="G83" s="31" t="s">
        <v>11</v>
      </c>
      <c r="H83" s="7" t="s">
        <v>12</v>
      </c>
      <c r="I83" s="29">
        <v>90</v>
      </c>
      <c r="J83" s="47">
        <v>0</v>
      </c>
      <c r="K83" s="30">
        <f t="shared" si="7"/>
        <v>0</v>
      </c>
      <c r="L83" s="46"/>
      <c r="M83" s="46"/>
      <c r="N83" s="55">
        <v>0</v>
      </c>
      <c r="O83" s="56">
        <f>+cukrovinky[[#This Row],[DPH]]*cukrovinky[[#This Row],[Celkem ****]]+cukrovinky[[#This Row],[Celkem ****]]</f>
        <v>0</v>
      </c>
      <c r="P83" s="54">
        <v>54093</v>
      </c>
      <c r="Q83" s="12" t="s">
        <v>214</v>
      </c>
    </row>
    <row r="84" spans="1:17" s="1" customFormat="1" ht="30" customHeight="1" x14ac:dyDescent="0.25">
      <c r="A84" s="6">
        <v>80</v>
      </c>
      <c r="B84" s="40" t="s">
        <v>414</v>
      </c>
      <c r="C84" s="27" t="s">
        <v>421</v>
      </c>
      <c r="D84" s="21" t="s">
        <v>217</v>
      </c>
      <c r="E84" s="34" t="s">
        <v>219</v>
      </c>
      <c r="F84" s="28"/>
      <c r="G84" s="31" t="s">
        <v>11</v>
      </c>
      <c r="H84" s="7" t="s">
        <v>12</v>
      </c>
      <c r="I84" s="29">
        <v>90</v>
      </c>
      <c r="J84" s="47">
        <v>0</v>
      </c>
      <c r="K84" s="30">
        <f t="shared" si="7"/>
        <v>0</v>
      </c>
      <c r="L84" s="46"/>
      <c r="M84" s="46"/>
      <c r="N84" s="55">
        <v>0</v>
      </c>
      <c r="O84" s="56">
        <f>+cukrovinky[[#This Row],[DPH]]*cukrovinky[[#This Row],[Celkem ****]]+cukrovinky[[#This Row],[Celkem ****]]</f>
        <v>0</v>
      </c>
      <c r="P84" s="54">
        <v>295867</v>
      </c>
      <c r="Q84" s="12" t="s">
        <v>218</v>
      </c>
    </row>
    <row r="85" spans="1:17" s="1" customFormat="1" ht="30" customHeight="1" thickBot="1" x14ac:dyDescent="0.3">
      <c r="A85" s="6">
        <v>81</v>
      </c>
      <c r="B85" s="40" t="s">
        <v>415</v>
      </c>
      <c r="C85" s="13" t="s">
        <v>422</v>
      </c>
      <c r="D85" s="21" t="s">
        <v>221</v>
      </c>
      <c r="E85" s="34" t="s">
        <v>222</v>
      </c>
      <c r="F85" s="46"/>
      <c r="G85" s="31" t="s">
        <v>11</v>
      </c>
      <c r="H85" s="7" t="s">
        <v>12</v>
      </c>
      <c r="I85" s="24">
        <v>90</v>
      </c>
      <c r="J85" s="47">
        <v>0</v>
      </c>
      <c r="K85" s="30">
        <f t="shared" si="7"/>
        <v>0</v>
      </c>
      <c r="L85" s="46"/>
      <c r="M85" s="46"/>
      <c r="N85" s="55">
        <v>0</v>
      </c>
      <c r="O85" s="56">
        <f>+cukrovinky[[#This Row],[DPH]]*cukrovinky[[#This Row],[Celkem ****]]+cukrovinky[[#This Row],[Celkem ****]]</f>
        <v>0</v>
      </c>
      <c r="P85" s="54">
        <v>295870</v>
      </c>
      <c r="Q85" s="12" t="s">
        <v>220</v>
      </c>
    </row>
    <row r="86" spans="1:17" s="1" customFormat="1" ht="30" customHeight="1" x14ac:dyDescent="0.25">
      <c r="A86" s="62"/>
      <c r="B86" s="62"/>
      <c r="C86" s="63" t="s">
        <v>13</v>
      </c>
      <c r="D86" s="63"/>
      <c r="E86" s="63"/>
      <c r="F86" s="62"/>
      <c r="G86" s="62"/>
      <c r="H86" s="62"/>
      <c r="I86" s="64"/>
      <c r="J86" s="62"/>
      <c r="K86" s="65">
        <f>SUBTOTAL(109,cukrovinky[Celkem ****])</f>
        <v>0</v>
      </c>
      <c r="L86" s="62"/>
      <c r="M86" s="62"/>
      <c r="N86" s="62"/>
      <c r="O86" s="66">
        <f>SUBTOTAL(109,cukrovinky[Spolu s DPH])</f>
        <v>0</v>
      </c>
      <c r="P86" s="62"/>
      <c r="Q86" s="62"/>
    </row>
    <row r="87" spans="1:17" x14ac:dyDescent="0.25">
      <c r="C87" s="60"/>
      <c r="D87" s="60"/>
      <c r="E87" s="60"/>
      <c r="F87" s="15"/>
      <c r="G87" s="16"/>
      <c r="Q87" s="58"/>
    </row>
    <row r="88" spans="1:17" x14ac:dyDescent="0.25">
      <c r="F88" s="15"/>
      <c r="G88" s="17"/>
      <c r="Q88" s="58"/>
    </row>
    <row r="89" spans="1:17" x14ac:dyDescent="0.25">
      <c r="C89" s="18"/>
      <c r="D89" s="18"/>
      <c r="E89" s="19"/>
      <c r="F89" s="15"/>
      <c r="G89" s="15"/>
      <c r="Q89" s="58"/>
    </row>
    <row r="90" spans="1:17" x14ac:dyDescent="0.25">
      <c r="C90" s="18"/>
      <c r="D90" s="18"/>
      <c r="E90" s="19"/>
      <c r="F90" s="15"/>
      <c r="G90" s="15"/>
      <c r="Q90" s="58"/>
    </row>
    <row r="91" spans="1:17" x14ac:dyDescent="0.25">
      <c r="C91" s="18"/>
      <c r="D91" s="18"/>
      <c r="E91" s="19"/>
      <c r="F91" s="15"/>
      <c r="G91" s="15"/>
      <c r="J91" s="4"/>
      <c r="Q91" s="58"/>
    </row>
    <row r="92" spans="1:17" x14ac:dyDescent="0.25">
      <c r="C92" s="18"/>
      <c r="D92" s="18"/>
      <c r="E92" s="19"/>
      <c r="F92" s="15"/>
      <c r="G92" s="15"/>
      <c r="J92" s="4"/>
      <c r="Q92" s="58"/>
    </row>
    <row r="93" spans="1:17" x14ac:dyDescent="0.25">
      <c r="C93" s="18"/>
      <c r="D93" s="18"/>
      <c r="E93" s="19"/>
      <c r="F93" s="15"/>
      <c r="G93" s="15"/>
      <c r="J93" s="4"/>
      <c r="Q93" s="58"/>
    </row>
    <row r="94" spans="1:17" x14ac:dyDescent="0.25">
      <c r="C94" s="61"/>
      <c r="D94" s="61"/>
      <c r="E94" s="61"/>
      <c r="F94" s="59"/>
      <c r="G94" s="59"/>
      <c r="J94" s="4"/>
      <c r="Q94" s="58"/>
    </row>
    <row r="95" spans="1:17" x14ac:dyDescent="0.25">
      <c r="J95" s="4"/>
    </row>
    <row r="96" spans="1:17" x14ac:dyDescent="0.25">
      <c r="J96" s="4"/>
    </row>
    <row r="97" spans="8:10" x14ac:dyDescent="0.25">
      <c r="J97" s="4"/>
    </row>
    <row r="98" spans="8:10" x14ac:dyDescent="0.25">
      <c r="J98" s="4"/>
    </row>
    <row r="99" spans="8:10" x14ac:dyDescent="0.25">
      <c r="J99" s="4"/>
    </row>
    <row r="106" spans="8:10" x14ac:dyDescent="0.25">
      <c r="H106" s="59"/>
      <c r="I106" s="59"/>
    </row>
    <row r="107" spans="8:10" x14ac:dyDescent="0.25">
      <c r="H107" s="59"/>
      <c r="I107" s="59"/>
    </row>
    <row r="108" spans="8:10" x14ac:dyDescent="0.25">
      <c r="H108" s="59"/>
      <c r="I108" s="59"/>
    </row>
    <row r="109" spans="8:10" x14ac:dyDescent="0.25">
      <c r="H109" s="59"/>
      <c r="I109" s="59"/>
    </row>
    <row r="110" spans="8:10" x14ac:dyDescent="0.25">
      <c r="H110" s="59"/>
      <c r="I110" s="59"/>
    </row>
    <row r="111" spans="8:10" x14ac:dyDescent="0.25">
      <c r="H111" s="59"/>
      <c r="I111" s="59"/>
    </row>
    <row r="112" spans="8:10" x14ac:dyDescent="0.25">
      <c r="H112" s="59"/>
      <c r="I112" s="59"/>
    </row>
    <row r="113" spans="8:9" x14ac:dyDescent="0.25">
      <c r="H113" s="59"/>
      <c r="I113" s="59"/>
    </row>
    <row r="114" spans="8:9" x14ac:dyDescent="0.25">
      <c r="H114" s="59"/>
      <c r="I114" s="59"/>
    </row>
  </sheetData>
  <sheetProtection algorithmName="SHA-512" hashValue="lhq7Yu5RS7phN00UxIZJb6jCgliyNtow3D3pVvaEBFRJJrS4NY61HtSQxrW9wkTelsIvAxbCmtTt6Xq2jxUUlw==" saltValue="GwwXUqPDoP1jy2jp/NBqSA==" spinCount="100000" sheet="1" objects="1" scenarios="1"/>
  <mergeCells count="12">
    <mergeCell ref="H114:I114"/>
    <mergeCell ref="C87:E87"/>
    <mergeCell ref="C94:E94"/>
    <mergeCell ref="F94:G94"/>
    <mergeCell ref="H106:I106"/>
    <mergeCell ref="H107:I107"/>
    <mergeCell ref="H108:I108"/>
    <mergeCell ref="H109:I109"/>
    <mergeCell ref="H110:I110"/>
    <mergeCell ref="H111:I111"/>
    <mergeCell ref="H112:I112"/>
    <mergeCell ref="H113:I113"/>
  </mergeCells>
  <pageMargins left="0.7" right="0.7" top="0.78740157499999996" bottom="0.78740157499999996"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dcterms:created xsi:type="dcterms:W3CDTF">2023-08-08T05:50:31Z</dcterms:created>
  <dcterms:modified xsi:type="dcterms:W3CDTF">2024-02-07T09:40:43Z</dcterms:modified>
</cp:coreProperties>
</file>