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FFS01\Home\chrastida\Desktop\ICT_DNS\VÝZVY\Výzva č. 12 - Osobní PC a monitory\K odeslání\"/>
    </mc:Choice>
  </mc:AlternateContent>
  <xr:revisionPtr revIDLastSave="0" documentId="13_ncr:1_{6744E30E-DCF3-4E26-8F20-06D9F77B6F2B}" xr6:coauthVersionLast="47" xr6:coauthVersionMax="47" xr10:uidLastSave="{00000000-0000-0000-0000-000000000000}"/>
  <bookViews>
    <workbookView xWindow="2250" yWindow="1635" windowWidth="22950" windowHeight="14115" xr2:uid="{00000000-000D-0000-FFFF-FFFF00000000}"/>
  </bookViews>
  <sheets>
    <sheet name="Technické specifikace" sheetId="1" r:id="rId1"/>
    <sheet name="Cenová kalkula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5" i="2"/>
  <c r="C7" i="2"/>
  <c r="C2" i="2"/>
  <c r="B113" i="1"/>
  <c r="C9" i="2" s="1"/>
  <c r="B110" i="1"/>
  <c r="B112" i="1" s="1"/>
  <c r="C8" i="2" s="1"/>
  <c r="B108" i="1"/>
  <c r="C4" i="2" s="1"/>
  <c r="C6" i="2" l="1"/>
  <c r="B68" i="1"/>
  <c r="B70" i="1" l="1"/>
  <c r="B72" i="1" s="1"/>
  <c r="B73" i="1"/>
  <c r="D3" i="2"/>
  <c r="D5" i="2"/>
  <c r="D7" i="2"/>
  <c r="D2" i="2"/>
  <c r="B3" i="2"/>
  <c r="B5" i="2"/>
  <c r="B7" i="2"/>
  <c r="B2" i="2"/>
  <c r="B144" i="1" l="1"/>
  <c r="D4" i="2" s="1"/>
  <c r="B146" i="1"/>
  <c r="D6" i="2" s="1"/>
  <c r="B149" i="1"/>
  <c r="D9" i="2" s="1"/>
  <c r="B148" i="1" l="1"/>
  <c r="D8" i="2" s="1"/>
  <c r="B9" i="2"/>
  <c r="E9" i="2" s="1"/>
  <c r="B4" i="2"/>
  <c r="E4" i="2" s="1"/>
  <c r="B8" i="2" l="1"/>
  <c r="E8" i="2" s="1"/>
  <c r="B6" i="2"/>
</calcChain>
</file>

<file path=xl/sharedStrings.xml><?xml version="1.0" encoding="utf-8"?>
<sst xmlns="http://schemas.openxmlformats.org/spreadsheetml/2006/main" count="233" uniqueCount="173">
  <si>
    <t>Nabízený model:</t>
  </si>
  <si>
    <t>Part number:</t>
  </si>
  <si>
    <t>Technická specifikace</t>
  </si>
  <si>
    <t>Požadovaná hodnota</t>
  </si>
  <si>
    <t>Nabízené zboží (ANO/NE)</t>
  </si>
  <si>
    <t>Procesor</t>
  </si>
  <si>
    <t>Počet jader</t>
  </si>
  <si>
    <t>Operační paměť</t>
  </si>
  <si>
    <t>Velikost operační paměti [GB]</t>
  </si>
  <si>
    <t>Grafická karta</t>
  </si>
  <si>
    <t>Typ</t>
  </si>
  <si>
    <t>Integrovaná</t>
  </si>
  <si>
    <t>Akcelerace 3D / AI výpočtů</t>
  </si>
  <si>
    <t>Ne</t>
  </si>
  <si>
    <t>Mechanika a disk</t>
  </si>
  <si>
    <t>Typ pevného disku</t>
  </si>
  <si>
    <t>SSD</t>
  </si>
  <si>
    <t>Kapacita SSD [GB]</t>
  </si>
  <si>
    <t>Ano</t>
  </si>
  <si>
    <t>Bezdrátové připojení</t>
  </si>
  <si>
    <t>WiFi</t>
  </si>
  <si>
    <t>Bluetooth</t>
  </si>
  <si>
    <t>Rozhraní</t>
  </si>
  <si>
    <t>USB 3.1 Typ-A</t>
  </si>
  <si>
    <t>USB 3.2 Gen 1 (nebo vyšší)</t>
  </si>
  <si>
    <t>HDMI</t>
  </si>
  <si>
    <t>Audio</t>
  </si>
  <si>
    <t>Operační systém</t>
  </si>
  <si>
    <t>Dodávaný operační systém</t>
  </si>
  <si>
    <t>Klávesnice</t>
  </si>
  <si>
    <t>Fyzické charakteristiky a barevné provedení</t>
  </si>
  <si>
    <t>Konstrukce</t>
  </si>
  <si>
    <t>Hmotnost [kg]</t>
  </si>
  <si>
    <t>Barva</t>
  </si>
  <si>
    <t>Cena bez DPH za 1 ks:</t>
  </si>
  <si>
    <t>Počet kusů:</t>
  </si>
  <si>
    <t>Cena za požadovaný počet kusů bez DPH:</t>
  </si>
  <si>
    <t>Výše DPH v % za 1 ks</t>
  </si>
  <si>
    <t>Výše DPH v Kč za 1ks</t>
  </si>
  <si>
    <t>Cena vč. DPH za 1 ks</t>
  </si>
  <si>
    <t>Výše DPH v Kč za požadový počet kusů</t>
  </si>
  <si>
    <t>Cena za požadový počet kusů vč. DPH</t>
  </si>
  <si>
    <t>1.2: Nabídková cena</t>
  </si>
  <si>
    <t>Položka</t>
  </si>
  <si>
    <t>1.1: Notebook</t>
  </si>
  <si>
    <t>NABÍDKOVÁ CENA CELKEM</t>
  </si>
  <si>
    <t>Cena bez DPH za 1 ks</t>
  </si>
  <si>
    <t>Požadovaný počet kusů</t>
  </si>
  <si>
    <t>Cena za požadovaný počet kusů bez DPH</t>
  </si>
  <si>
    <t>---</t>
  </si>
  <si>
    <t>Výše DPH v Kč za 1 ks</t>
  </si>
  <si>
    <t>Výše DPH v Kč za požadovaný počet kusů</t>
  </si>
  <si>
    <t>Cena za požadovaný počet kusů vč. DPH</t>
  </si>
  <si>
    <t>1.1: Nabídková cena</t>
  </si>
  <si>
    <t>Základní taktovací frekvence [GHz]</t>
  </si>
  <si>
    <t>Baterie a napájení</t>
  </si>
  <si>
    <t>Zdroj</t>
  </si>
  <si>
    <t>Zabezpečení</t>
  </si>
  <si>
    <t>TPM</t>
  </si>
  <si>
    <t>Záruka a servis</t>
  </si>
  <si>
    <t>Požadovaná délka záruky</t>
  </si>
  <si>
    <t>Passmark CPU výkon</t>
  </si>
  <si>
    <t xml:space="preserve">Thunderbolt </t>
  </si>
  <si>
    <t>Čtečka otisků prstů</t>
  </si>
  <si>
    <t>černá</t>
  </si>
  <si>
    <t xml:space="preserve">24 měsíců </t>
  </si>
  <si>
    <t>Maximální cena za 1ks bez DPH:</t>
  </si>
  <si>
    <t>Úhlopříčka a rozlišení</t>
  </si>
  <si>
    <t>Úhlopříčka</t>
  </si>
  <si>
    <t>27" (68,58 cm)</t>
  </si>
  <si>
    <t>Typ rozlišení</t>
  </si>
  <si>
    <t xml:space="preserve"> Quad HD</t>
  </si>
  <si>
    <t>Rozlišení</t>
  </si>
  <si>
    <t>min.  2560 × 1440 px</t>
  </si>
  <si>
    <t>Obrazovka</t>
  </si>
  <si>
    <t>Obnovovací frekvence</t>
  </si>
  <si>
    <t>min. 75 Hz</t>
  </si>
  <si>
    <t>Odezva</t>
  </si>
  <si>
    <t>max. 4 ms</t>
  </si>
  <si>
    <t>Maximální jas</t>
  </si>
  <si>
    <t>max.  350 cd/m2</t>
  </si>
  <si>
    <t>Kontrast</t>
  </si>
  <si>
    <t>min.  1000:1</t>
  </si>
  <si>
    <t>Barevné pokrytí (sRGB)</t>
  </si>
  <si>
    <t>min.  99 %</t>
  </si>
  <si>
    <t>Synchronizace obrazu</t>
  </si>
  <si>
    <t xml:space="preserve">FreeSync </t>
  </si>
  <si>
    <t>Konektivita</t>
  </si>
  <si>
    <t>min. 2x</t>
  </si>
  <si>
    <t>DisplayPort</t>
  </si>
  <si>
    <t>min. 1x</t>
  </si>
  <si>
    <t>Certifikace a ekologie</t>
  </si>
  <si>
    <t>Požadované certifikace</t>
  </si>
  <si>
    <t xml:space="preserve"> -</t>
  </si>
  <si>
    <t>min. 2,5 GHz</t>
  </si>
  <si>
    <t>min. stejný jako Intel® Core i5-13500</t>
  </si>
  <si>
    <t>min. 16 GB, jeden modul, DDR4</t>
  </si>
  <si>
    <t xml:space="preserve">min.  512GB M.2 2230 PCIe NVMe Class 35 </t>
  </si>
  <si>
    <t>Volné sloty M.2</t>
  </si>
  <si>
    <t>min. 1 volný M.2 slot</t>
  </si>
  <si>
    <t>Volné sloty SATA</t>
  </si>
  <si>
    <t>min. 2 volné sloty pro HDD (2,5/3,5)</t>
  </si>
  <si>
    <t>Optická mechanika (CD/DVD)</t>
  </si>
  <si>
    <t>Ethernet [Gb/s]</t>
  </si>
  <si>
    <t>RJ45, min. 10/100/1000 Mbps, podpora Wake On LAN</t>
  </si>
  <si>
    <t>USB 2.0</t>
  </si>
  <si>
    <t>min. 2x vpředu, 2x vzadu</t>
  </si>
  <si>
    <t>min. HDMI 1.4b</t>
  </si>
  <si>
    <t>Display port</t>
  </si>
  <si>
    <t>min. DP 1.4a, 4 096 × 2 304, 60 Hz</t>
  </si>
  <si>
    <t>univerzální audio jack (přední panel)</t>
  </si>
  <si>
    <t>Plně kompatibilní se vzdálenou správou Active Directory.</t>
  </si>
  <si>
    <t>Klávesnice a myš</t>
  </si>
  <si>
    <t>Česká</t>
  </si>
  <si>
    <t>Myš</t>
  </si>
  <si>
    <t>optická, s kolečkem, 2 tlačítka nebo lepší, USB</t>
  </si>
  <si>
    <t>Čečka karet</t>
  </si>
  <si>
    <t>SFF, možnost použít ve vertikální i v horizontální poloze</t>
  </si>
  <si>
    <t>Přístupnost</t>
  </si>
  <si>
    <t>Beznářaďová demontáž hlavních komponent.</t>
  </si>
  <si>
    <t>max.5kg</t>
  </si>
  <si>
    <t>Rozměry (š/h/v)</t>
  </si>
  <si>
    <t>max. 95mm, 295mm, 290mm</t>
  </si>
  <si>
    <t>min 180W</t>
  </si>
  <si>
    <t>min. 2.0 (hardwarový)</t>
  </si>
  <si>
    <t>Možnost zaheslování BIOS</t>
  </si>
  <si>
    <t>Slot bezpečnostního kabelu</t>
  </si>
  <si>
    <t>Kroužek na visací zámek</t>
  </si>
  <si>
    <t>Software a ovladače</t>
  </si>
  <si>
    <t>Software</t>
  </si>
  <si>
    <t>SW zdarma ke stažení na webových stránkách výrobce, dostupný po celou dobu záruky počítače, umožňující automatický update ovladačů, firmware  a podporu nastavení všech funkčních možností v BIOSu, diagnostiku jednotlivých komponent, podporu integrace vzdálené správy do MS SCCM. Výrobce musí umožňovat stahování ovladačů a manuálů z internetu adresně pro konkrétní zadané sériové číslo zařízení.</t>
  </si>
  <si>
    <t>BIOS Management</t>
  </si>
  <si>
    <t>Lokální nebo vzdálená možnost BIOS flash update a možnost zaheslování BIOSu. BIOS musí obsahovat seriové číslo a informace o výrobci a modelu,  možnost zablokování vybraných zařízení a sběrnic tak, aby s nimi nemohl pracovat operační systém (alespoň v rozsahu DVD, USB porty), možnost zaměnit BIOS za UEFI, možnost povolit či zákázat používání jednotlivých USB portů jen pro zadní skupinu nebo jen pro přední skupinu, možnost povolit či zákázat používání USB portů jednotně a to pro přední či zadní skupinu portů.</t>
  </si>
  <si>
    <t xml:space="preserve">min. EPEAT Silver, Energy Star </t>
  </si>
  <si>
    <t xml:space="preserve">60 měsíců </t>
  </si>
  <si>
    <t>Typ záruky</t>
  </si>
  <si>
    <t>V místě instalace zařízení u zákazníka se zahájením opravy následující pracovní den od jejího nahlášení; oprava  klávesnice a myši výměnným způsobem. Prodloužená záruka nad 12 měsíců musí být poskytnuta přímo výrobcem zařízení a musí být ověřitelná na veřejně přístupném webu výrobce.</t>
  </si>
  <si>
    <t>Podpora v rámci záruky</t>
  </si>
  <si>
    <t xml:space="preserve">Podpora poskytovaná prostřednictvím telefonní linky musí být dostupná v pracovní dny minimálně v době od 9:00 do 16:00 hod. </t>
  </si>
  <si>
    <t>Možnost instalace komponent</t>
  </si>
  <si>
    <t>Možnost pracovníků zákazníka v záruční době otevírat skříň počítače a instalovat vlastní komponenty a to bez ztráty záruky.</t>
  </si>
  <si>
    <t>Panel</t>
  </si>
  <si>
    <t>Velikost úhlopříčky</t>
  </si>
  <si>
    <t>Úhlopříčka zobrazovací plochy min. 21,5", 16:9</t>
  </si>
  <si>
    <t>Parametry</t>
  </si>
  <si>
    <t>Matný povrch zobrazovací plochy, výškově stavitelný min. 100mm, vertikální a horizontální polohovatelnost, funkce Pivot, VESA kompatibilní, tenký rámeček na stranách a nahoře</t>
  </si>
  <si>
    <t>Minimálně 1920 x 1080 / 60Hz</t>
  </si>
  <si>
    <t>Technologie</t>
  </si>
  <si>
    <t>LED posvícení, pozorovací úhel 178° /178° (vodorovně / svisle), IPS technologie, low blue light, flicker free</t>
  </si>
  <si>
    <t>Jas</t>
  </si>
  <si>
    <t>Minimálně 250 cd/m2</t>
  </si>
  <si>
    <t>Maximálně 5ms (GtG)</t>
  </si>
  <si>
    <t>Statický kontrast typický min. 1000:1</t>
  </si>
  <si>
    <t>Výstupy</t>
  </si>
  <si>
    <t>Minimálně 2x digitální vstup: DP 1.2 nebo HDMI 1.4</t>
  </si>
  <si>
    <t>USB</t>
  </si>
  <si>
    <t>Příslušenství</t>
  </si>
  <si>
    <t>Součástí dodávky jsou propojovací kabely pro přenos digitálního signálu</t>
  </si>
  <si>
    <t>Typická spotřeba</t>
  </si>
  <si>
    <t>Max. do 25W</t>
  </si>
  <si>
    <t>Záruka</t>
  </si>
  <si>
    <t>36 měsíců v místě instalace zařízení u zákazníka se zahájením opravy následující pracovní den od jejího nahlášení. Oprava bude řešena výměnou monitoru za jiný o stejných parametrech s odesláním vadného monitoru zpět výrobci. Servis prováděný výrobcem či jím autorizovaným subjektem.</t>
  </si>
  <si>
    <t>Způsob provádění záručního servisu a podpory</t>
  </si>
  <si>
    <t>Splňuje normy EPEAT, ENERGY STAR</t>
  </si>
  <si>
    <t>Ekologické požadavky</t>
  </si>
  <si>
    <t>Podsvícení nesmí obsahovat rtuť.</t>
  </si>
  <si>
    <t>60 měsíců v místě instalace zařízení u zákazníka se zahájením opravy následující pracovní den od jejího nahlášení. Oprava bude řešena výměnou monitoru za jiný o stejných parametrech s odesláním vadného monitoru zpět výrobci. Servis prováděný výrobcem či jím autorizovaným subjektem.</t>
  </si>
  <si>
    <t>1.3: Nabídková cena</t>
  </si>
  <si>
    <t>1.2: Monitor</t>
  </si>
  <si>
    <t>1.1 - Typ zařízení: PC SFF</t>
  </si>
  <si>
    <t>1.2 - Typ zařízení: Monitor</t>
  </si>
  <si>
    <t>1.3 - Typ zařízení: Monitor</t>
  </si>
  <si>
    <t>4950,-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</si>
</sst>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4" x14ac:knownFonts="1">
    <font>
      <sz val="11"/>
      <color theme="1"/>
      <name val="Calibri"/>
      <family val="2"/>
      <scheme val="minor"/>
    </font>
    <font>
      <b/>
      <sz val="11"/>
      <color theme="1"/>
      <name val="Calibri"/>
      <family val="2"/>
      <charset val="238"/>
      <scheme val="minor"/>
    </font>
    <font>
      <sz val="18"/>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3" fillId="0" borderId="0"/>
  </cellStyleXfs>
  <cellXfs count="56">
    <xf numFmtId="0" fontId="0" fillId="0" borderId="0" xfId="0"/>
    <xf numFmtId="0" fontId="0" fillId="0" borderId="1" xfId="0" applyBorder="1"/>
    <xf numFmtId="0" fontId="1" fillId="0" borderId="0" xfId="0" applyFont="1"/>
    <xf numFmtId="0" fontId="1" fillId="0" borderId="1" xfId="0" applyFont="1" applyBorder="1"/>
    <xf numFmtId="0" fontId="1" fillId="2" borderId="1" xfId="0" applyFont="1" applyFill="1" applyBorder="1"/>
    <xf numFmtId="0" fontId="1" fillId="0" borderId="2" xfId="0" applyFont="1" applyBorder="1" applyAlignment="1">
      <alignment horizontal="right"/>
    </xf>
    <xf numFmtId="0" fontId="1" fillId="0" borderId="4" xfId="0" applyFont="1" applyBorder="1" applyAlignment="1">
      <alignment horizontal="right"/>
    </xf>
    <xf numFmtId="0" fontId="0" fillId="2" borderId="1" xfId="0" applyFill="1" applyBorder="1" applyAlignment="1">
      <alignment horizontal="left"/>
    </xf>
    <xf numFmtId="0" fontId="0" fillId="0" borderId="1" xfId="0" applyBorder="1" applyAlignment="1">
      <alignment horizontal="left"/>
    </xf>
    <xf numFmtId="0" fontId="0" fillId="0" borderId="6" xfId="0" applyBorder="1"/>
    <xf numFmtId="0" fontId="0" fillId="0" borderId="7" xfId="0" applyBorder="1"/>
    <xf numFmtId="0" fontId="2" fillId="0" borderId="9" xfId="0" applyFont="1" applyBorder="1"/>
    <xf numFmtId="0" fontId="0" fillId="0" borderId="10" xfId="0" applyBorder="1"/>
    <xf numFmtId="0" fontId="0" fillId="0" borderId="11" xfId="0" applyBorder="1"/>
    <xf numFmtId="0" fontId="0" fillId="0" borderId="12" xfId="0" applyBorder="1"/>
    <xf numFmtId="0" fontId="1" fillId="0" borderId="13" xfId="0" applyFont="1" applyBorder="1"/>
    <xf numFmtId="0" fontId="1" fillId="0" borderId="14" xfId="0" applyFont="1" applyBorder="1"/>
    <xf numFmtId="0" fontId="1" fillId="2" borderId="13" xfId="0" applyFont="1" applyFill="1" applyBorder="1"/>
    <xf numFmtId="0" fontId="0" fillId="0" borderId="13" xfId="0" applyBorder="1"/>
    <xf numFmtId="0" fontId="0" fillId="0" borderId="15" xfId="0" applyBorder="1"/>
    <xf numFmtId="0" fontId="0" fillId="3" borderId="3" xfId="0" applyFill="1" applyBorder="1"/>
    <xf numFmtId="0" fontId="0" fillId="3" borderId="5" xfId="0" applyFill="1" applyBorder="1"/>
    <xf numFmtId="0" fontId="0" fillId="3" borderId="14" xfId="0" applyFill="1" applyBorder="1" applyAlignment="1">
      <alignment horizontal="left"/>
    </xf>
    <xf numFmtId="0" fontId="0" fillId="3" borderId="14" xfId="0" applyFill="1" applyBorder="1"/>
    <xf numFmtId="0" fontId="0" fillId="4" borderId="13" xfId="0" applyFill="1" applyBorder="1"/>
    <xf numFmtId="164" fontId="0" fillId="3" borderId="14" xfId="0" applyNumberFormat="1" applyFill="1" applyBorder="1"/>
    <xf numFmtId="9" fontId="0" fillId="3" borderId="14" xfId="0" applyNumberFormat="1" applyFill="1" applyBorder="1"/>
    <xf numFmtId="0" fontId="0" fillId="4" borderId="4" xfId="0" applyFill="1" applyBorder="1"/>
    <xf numFmtId="164" fontId="0" fillId="3" borderId="5" xfId="0" applyNumberFormat="1" applyFill="1" applyBorder="1"/>
    <xf numFmtId="0" fontId="0" fillId="0" borderId="9" xfId="0" applyBorder="1"/>
    <xf numFmtId="0" fontId="1" fillId="5" borderId="2" xfId="0" applyFont="1" applyFill="1" applyBorder="1" applyAlignment="1">
      <alignment horizontal="center" vertical="center"/>
    </xf>
    <xf numFmtId="0" fontId="1" fillId="5" borderId="18" xfId="0" applyFont="1" applyFill="1" applyBorder="1" applyAlignment="1">
      <alignment horizontal="center" vertical="center" wrapText="1"/>
    </xf>
    <xf numFmtId="0" fontId="1" fillId="5" borderId="13" xfId="0" applyFont="1" applyFill="1" applyBorder="1" applyAlignment="1">
      <alignment horizontal="center" vertical="center" wrapText="1"/>
    </xf>
    <xf numFmtId="164" fontId="0" fillId="6" borderId="1" xfId="0" applyNumberFormat="1" applyFill="1" applyBorder="1" applyAlignment="1">
      <alignment horizontal="right" vertical="center"/>
    </xf>
    <xf numFmtId="8" fontId="0" fillId="7" borderId="14" xfId="0" applyNumberFormat="1" applyFill="1" applyBorder="1" applyAlignment="1">
      <alignment horizontal="center" vertical="center"/>
    </xf>
    <xf numFmtId="10" fontId="0" fillId="6" borderId="1" xfId="0" applyNumberFormat="1" applyFill="1" applyBorder="1" applyAlignment="1">
      <alignment horizontal="right" vertical="center"/>
    </xf>
    <xf numFmtId="8" fontId="0" fillId="2" borderId="14" xfId="0" quotePrefix="1" applyNumberFormat="1" applyFill="1" applyBorder="1" applyAlignment="1">
      <alignment horizontal="center" vertical="center"/>
    </xf>
    <xf numFmtId="2" fontId="0" fillId="2" borderId="1" xfId="0" applyNumberFormat="1" applyFill="1" applyBorder="1" applyAlignment="1">
      <alignment horizontal="right" vertical="center"/>
    </xf>
    <xf numFmtId="8" fontId="0" fillId="7" borderId="14" xfId="0" quotePrefix="1" applyNumberFormat="1" applyFill="1" applyBorder="1" applyAlignment="1">
      <alignment horizontal="center" vertical="center"/>
    </xf>
    <xf numFmtId="0" fontId="1" fillId="5" borderId="4" xfId="0" applyFont="1" applyFill="1" applyBorder="1" applyAlignment="1">
      <alignment horizontal="center" vertical="center" wrapText="1"/>
    </xf>
    <xf numFmtId="8" fontId="0" fillId="7" borderId="5" xfId="0" applyNumberFormat="1" applyFill="1" applyBorder="1" applyAlignment="1">
      <alignment horizontal="center" vertical="center"/>
    </xf>
    <xf numFmtId="164" fontId="0" fillId="2" borderId="1" xfId="0" applyNumberFormat="1" applyFill="1" applyBorder="1" applyAlignment="1">
      <alignment horizontal="right" vertical="center"/>
    </xf>
    <xf numFmtId="0" fontId="0" fillId="2" borderId="14" xfId="0" applyFill="1" applyBorder="1" applyAlignment="1">
      <alignment horizontal="left"/>
    </xf>
    <xf numFmtId="0" fontId="1" fillId="2" borderId="14" xfId="0" applyFont="1" applyFill="1" applyBorder="1"/>
    <xf numFmtId="49" fontId="0" fillId="0" borderId="1" xfId="0" applyNumberFormat="1" applyBorder="1" applyAlignment="1">
      <alignment horizontal="left" wrapText="1"/>
    </xf>
    <xf numFmtId="49" fontId="0" fillId="0" borderId="1" xfId="0" applyNumberFormat="1" applyBorder="1" applyAlignment="1">
      <alignment wrapText="1"/>
    </xf>
    <xf numFmtId="49" fontId="0" fillId="2" borderId="1" xfId="0" applyNumberFormat="1" applyFill="1" applyBorder="1" applyAlignment="1">
      <alignment horizontal="left" wrapText="1"/>
    </xf>
    <xf numFmtId="164" fontId="0" fillId="0" borderId="0" xfId="0" applyNumberFormat="1"/>
    <xf numFmtId="164" fontId="0" fillId="0" borderId="8" xfId="0" applyNumberFormat="1" applyBorder="1"/>
    <xf numFmtId="0" fontId="0" fillId="0" borderId="13" xfId="0" applyBorder="1" applyAlignment="1">
      <alignment vertical="top"/>
    </xf>
    <xf numFmtId="0" fontId="0" fillId="0" borderId="8" xfId="0" applyBorder="1" applyAlignment="1">
      <alignment horizontal="right"/>
    </xf>
    <xf numFmtId="0" fontId="0" fillId="0" borderId="14" xfId="0" applyBorder="1"/>
    <xf numFmtId="0" fontId="1" fillId="2" borderId="16" xfId="0" applyFont="1" applyFill="1" applyBorder="1"/>
    <xf numFmtId="0" fontId="1" fillId="2" borderId="17" xfId="0" applyFont="1" applyFill="1" applyBorder="1"/>
    <xf numFmtId="0" fontId="1" fillId="5" borderId="3" xfId="0" applyFont="1" applyFill="1" applyBorder="1" applyAlignment="1">
      <alignment horizontal="center" vertical="center" wrapText="1"/>
    </xf>
    <xf numFmtId="0" fontId="1" fillId="5" borderId="14" xfId="0" applyFont="1" applyFill="1" applyBorder="1" applyAlignment="1">
      <alignment horizontal="center" vertical="center" wrapText="1"/>
    </xf>
  </cellXfs>
  <cellStyles count="2">
    <cellStyle name="Normální" xfId="0" builtinId="0"/>
    <cellStyle name="Normální 2" xfId="1" xr:uid="{EB3D287B-238E-4E74-89DE-E504DA9D5F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2"/>
  <sheetViews>
    <sheetView tabSelected="1" zoomScale="85" zoomScaleNormal="85" workbookViewId="0">
      <selection activeCell="J14" sqref="J14"/>
    </sheetView>
  </sheetViews>
  <sheetFormatPr defaultRowHeight="15" x14ac:dyDescent="0.25"/>
  <cols>
    <col min="1" max="1" width="44.7109375" bestFit="1" customWidth="1"/>
    <col min="2" max="2" width="54.42578125" bestFit="1" customWidth="1"/>
    <col min="3" max="3" width="24.140625" bestFit="1" customWidth="1"/>
  </cols>
  <sheetData>
    <row r="1" spans="1:5" ht="20.100000000000001" customHeight="1" thickBot="1" x14ac:dyDescent="0.4">
      <c r="A1" s="11" t="s">
        <v>169</v>
      </c>
      <c r="B1" s="12"/>
      <c r="C1" s="13"/>
      <c r="E1" s="2"/>
    </row>
    <row r="2" spans="1:5" x14ac:dyDescent="0.25">
      <c r="A2" s="9"/>
      <c r="B2" s="5" t="s">
        <v>0</v>
      </c>
      <c r="C2" s="20"/>
      <c r="E2" s="2"/>
    </row>
    <row r="3" spans="1:5" ht="15.75" thickBot="1" x14ac:dyDescent="0.3">
      <c r="A3" s="9"/>
      <c r="B3" s="6" t="s">
        <v>1</v>
      </c>
      <c r="C3" s="21"/>
    </row>
    <row r="4" spans="1:5" x14ac:dyDescent="0.25">
      <c r="A4" s="9"/>
      <c r="C4" s="14"/>
    </row>
    <row r="5" spans="1:5" x14ac:dyDescent="0.25">
      <c r="A5" s="15" t="s">
        <v>2</v>
      </c>
      <c r="B5" s="3" t="s">
        <v>3</v>
      </c>
      <c r="C5" s="16" t="s">
        <v>4</v>
      </c>
    </row>
    <row r="6" spans="1:5" x14ac:dyDescent="0.25">
      <c r="A6" s="17" t="s">
        <v>5</v>
      </c>
      <c r="B6" s="7"/>
      <c r="C6" s="42"/>
    </row>
    <row r="7" spans="1:5" x14ac:dyDescent="0.25">
      <c r="A7" s="18" t="s">
        <v>54</v>
      </c>
      <c r="B7" s="8" t="s">
        <v>94</v>
      </c>
      <c r="C7" s="22"/>
    </row>
    <row r="8" spans="1:5" x14ac:dyDescent="0.25">
      <c r="A8" s="18" t="s">
        <v>6</v>
      </c>
      <c r="B8" s="8">
        <v>14</v>
      </c>
      <c r="C8" s="22"/>
    </row>
    <row r="9" spans="1:5" x14ac:dyDescent="0.25">
      <c r="A9" s="18" t="s">
        <v>61</v>
      </c>
      <c r="B9" s="8" t="s">
        <v>95</v>
      </c>
      <c r="C9" s="22"/>
    </row>
    <row r="10" spans="1:5" x14ac:dyDescent="0.25">
      <c r="A10" s="17" t="s">
        <v>7</v>
      </c>
      <c r="B10" s="7"/>
      <c r="C10" s="42"/>
    </row>
    <row r="11" spans="1:5" x14ac:dyDescent="0.25">
      <c r="A11" s="18" t="s">
        <v>8</v>
      </c>
      <c r="B11" s="8" t="s">
        <v>96</v>
      </c>
      <c r="C11" s="22"/>
    </row>
    <row r="12" spans="1:5" x14ac:dyDescent="0.25">
      <c r="A12" s="17" t="s">
        <v>9</v>
      </c>
      <c r="B12" s="4"/>
      <c r="C12" s="43"/>
    </row>
    <row r="13" spans="1:5" x14ac:dyDescent="0.25">
      <c r="A13" s="18" t="s">
        <v>10</v>
      </c>
      <c r="B13" s="8" t="s">
        <v>11</v>
      </c>
      <c r="C13" s="22"/>
    </row>
    <row r="14" spans="1:5" x14ac:dyDescent="0.25">
      <c r="A14" s="18" t="s">
        <v>12</v>
      </c>
      <c r="B14" s="8" t="s">
        <v>13</v>
      </c>
      <c r="C14" s="22"/>
    </row>
    <row r="15" spans="1:5" x14ac:dyDescent="0.25">
      <c r="A15" s="17" t="s">
        <v>14</v>
      </c>
      <c r="B15" s="7"/>
      <c r="C15" s="42"/>
    </row>
    <row r="16" spans="1:5" x14ac:dyDescent="0.25">
      <c r="A16" s="18" t="s">
        <v>15</v>
      </c>
      <c r="B16" s="8" t="s">
        <v>16</v>
      </c>
      <c r="C16" s="22"/>
    </row>
    <row r="17" spans="1:3" x14ac:dyDescent="0.25">
      <c r="A17" s="18" t="s">
        <v>17</v>
      </c>
      <c r="B17" s="8" t="s">
        <v>97</v>
      </c>
      <c r="C17" s="22"/>
    </row>
    <row r="18" spans="1:3" x14ac:dyDescent="0.25">
      <c r="A18" s="18" t="s">
        <v>98</v>
      </c>
      <c r="B18" s="8" t="s">
        <v>99</v>
      </c>
      <c r="C18" s="22"/>
    </row>
    <row r="19" spans="1:3" x14ac:dyDescent="0.25">
      <c r="A19" s="18" t="s">
        <v>100</v>
      </c>
      <c r="B19" s="8" t="s">
        <v>101</v>
      </c>
      <c r="C19" s="22"/>
    </row>
    <row r="20" spans="1:3" x14ac:dyDescent="0.25">
      <c r="A20" s="18" t="s">
        <v>102</v>
      </c>
      <c r="B20" s="8" t="s">
        <v>93</v>
      </c>
      <c r="C20" s="22"/>
    </row>
    <row r="21" spans="1:3" x14ac:dyDescent="0.25">
      <c r="A21" s="17" t="s">
        <v>19</v>
      </c>
      <c r="B21" s="7"/>
      <c r="C21" s="42"/>
    </row>
    <row r="22" spans="1:3" x14ac:dyDescent="0.25">
      <c r="A22" s="18" t="s">
        <v>20</v>
      </c>
      <c r="B22" s="8" t="s">
        <v>93</v>
      </c>
      <c r="C22" s="22"/>
    </row>
    <row r="23" spans="1:3" x14ac:dyDescent="0.25">
      <c r="A23" s="18" t="s">
        <v>21</v>
      </c>
      <c r="B23" s="8" t="s">
        <v>93</v>
      </c>
      <c r="C23" s="22"/>
    </row>
    <row r="24" spans="1:3" x14ac:dyDescent="0.25">
      <c r="A24" s="17" t="s">
        <v>22</v>
      </c>
      <c r="B24" s="4"/>
      <c r="C24" s="43"/>
    </row>
    <row r="25" spans="1:3" x14ac:dyDescent="0.25">
      <c r="A25" s="18" t="s">
        <v>103</v>
      </c>
      <c r="B25" s="8" t="s">
        <v>104</v>
      </c>
      <c r="C25" s="22"/>
    </row>
    <row r="26" spans="1:3" x14ac:dyDescent="0.25">
      <c r="A26" s="18" t="s">
        <v>105</v>
      </c>
      <c r="B26" s="8" t="s">
        <v>106</v>
      </c>
      <c r="C26" s="22"/>
    </row>
    <row r="27" spans="1:3" x14ac:dyDescent="0.25">
      <c r="A27" s="18" t="s">
        <v>23</v>
      </c>
      <c r="B27" s="8" t="s">
        <v>93</v>
      </c>
      <c r="C27" s="22"/>
    </row>
    <row r="28" spans="1:3" x14ac:dyDescent="0.25">
      <c r="A28" s="18" t="s">
        <v>24</v>
      </c>
      <c r="B28" s="8" t="s">
        <v>106</v>
      </c>
      <c r="C28" s="22"/>
    </row>
    <row r="29" spans="1:3" x14ac:dyDescent="0.25">
      <c r="A29" s="18" t="s">
        <v>25</v>
      </c>
      <c r="B29" s="8" t="s">
        <v>107</v>
      </c>
      <c r="C29" s="22"/>
    </row>
    <row r="30" spans="1:3" x14ac:dyDescent="0.25">
      <c r="A30" s="18" t="s">
        <v>108</v>
      </c>
      <c r="B30" s="8" t="s">
        <v>109</v>
      </c>
      <c r="C30" s="22"/>
    </row>
    <row r="31" spans="1:3" x14ac:dyDescent="0.25">
      <c r="A31" s="18" t="s">
        <v>26</v>
      </c>
      <c r="B31" s="8" t="s">
        <v>110</v>
      </c>
      <c r="C31" s="22"/>
    </row>
    <row r="32" spans="1:3" x14ac:dyDescent="0.25">
      <c r="A32" s="18" t="s">
        <v>62</v>
      </c>
      <c r="B32" s="8" t="s">
        <v>93</v>
      </c>
      <c r="C32" s="22"/>
    </row>
    <row r="33" spans="1:3" x14ac:dyDescent="0.25">
      <c r="A33" s="17" t="s">
        <v>27</v>
      </c>
      <c r="B33" s="7"/>
      <c r="C33" s="42"/>
    </row>
    <row r="34" spans="1:3" x14ac:dyDescent="0.25">
      <c r="A34" s="18" t="s">
        <v>28</v>
      </c>
      <c r="B34" s="8" t="s">
        <v>111</v>
      </c>
      <c r="C34" s="22"/>
    </row>
    <row r="35" spans="1:3" x14ac:dyDescent="0.25">
      <c r="A35" s="17" t="s">
        <v>112</v>
      </c>
      <c r="B35" s="7"/>
      <c r="C35" s="42"/>
    </row>
    <row r="36" spans="1:3" x14ac:dyDescent="0.25">
      <c r="A36" s="18" t="s">
        <v>29</v>
      </c>
      <c r="B36" s="1" t="s">
        <v>113</v>
      </c>
      <c r="C36" s="23"/>
    </row>
    <row r="37" spans="1:3" x14ac:dyDescent="0.25">
      <c r="A37" s="18" t="s">
        <v>114</v>
      </c>
      <c r="B37" s="1" t="s">
        <v>115</v>
      </c>
      <c r="C37" s="23"/>
    </row>
    <row r="38" spans="1:3" x14ac:dyDescent="0.25">
      <c r="A38" s="18" t="s">
        <v>63</v>
      </c>
      <c r="B38" s="1" t="s">
        <v>13</v>
      </c>
      <c r="C38" s="23"/>
    </row>
    <row r="39" spans="1:3" x14ac:dyDescent="0.25">
      <c r="A39" s="18" t="s">
        <v>116</v>
      </c>
      <c r="B39" s="8" t="s">
        <v>13</v>
      </c>
      <c r="C39" s="23"/>
    </row>
    <row r="40" spans="1:3" x14ac:dyDescent="0.25">
      <c r="A40" s="17" t="s">
        <v>30</v>
      </c>
      <c r="B40" s="7"/>
      <c r="C40" s="42"/>
    </row>
    <row r="41" spans="1:3" x14ac:dyDescent="0.25">
      <c r="A41" s="18" t="s">
        <v>31</v>
      </c>
      <c r="B41" s="1" t="s">
        <v>117</v>
      </c>
      <c r="C41" s="23"/>
    </row>
    <row r="42" spans="1:3" x14ac:dyDescent="0.25">
      <c r="A42" s="18" t="s">
        <v>118</v>
      </c>
      <c r="B42" s="1" t="s">
        <v>119</v>
      </c>
      <c r="C42" s="23"/>
    </row>
    <row r="43" spans="1:3" x14ac:dyDescent="0.25">
      <c r="A43" s="18" t="s">
        <v>32</v>
      </c>
      <c r="B43" s="1" t="s">
        <v>120</v>
      </c>
      <c r="C43" s="23"/>
    </row>
    <row r="44" spans="1:3" x14ac:dyDescent="0.25">
      <c r="A44" s="18" t="s">
        <v>121</v>
      </c>
      <c r="B44" s="1" t="s">
        <v>122</v>
      </c>
      <c r="C44" s="23"/>
    </row>
    <row r="45" spans="1:3" x14ac:dyDescent="0.25">
      <c r="A45" s="18" t="s">
        <v>33</v>
      </c>
      <c r="B45" s="8" t="s">
        <v>64</v>
      </c>
      <c r="C45" s="22"/>
    </row>
    <row r="46" spans="1:3" x14ac:dyDescent="0.25">
      <c r="A46" s="17" t="s">
        <v>55</v>
      </c>
      <c r="B46" s="4"/>
      <c r="C46" s="43"/>
    </row>
    <row r="47" spans="1:3" x14ac:dyDescent="0.25">
      <c r="A47" s="18" t="s">
        <v>56</v>
      </c>
      <c r="B47" s="8" t="s">
        <v>123</v>
      </c>
      <c r="C47" s="22"/>
    </row>
    <row r="48" spans="1:3" x14ac:dyDescent="0.25">
      <c r="A48" s="17" t="s">
        <v>57</v>
      </c>
      <c r="B48" s="4"/>
      <c r="C48" s="43"/>
    </row>
    <row r="49" spans="1:3" x14ac:dyDescent="0.25">
      <c r="A49" s="18" t="s">
        <v>58</v>
      </c>
      <c r="B49" s="8" t="s">
        <v>124</v>
      </c>
      <c r="C49" s="22"/>
    </row>
    <row r="50" spans="1:3" x14ac:dyDescent="0.25">
      <c r="A50" s="18" t="s">
        <v>125</v>
      </c>
      <c r="B50" s="8" t="s">
        <v>18</v>
      </c>
      <c r="C50" s="22"/>
    </row>
    <row r="51" spans="1:3" x14ac:dyDescent="0.25">
      <c r="A51" s="18" t="s">
        <v>126</v>
      </c>
      <c r="B51" s="8" t="s">
        <v>18</v>
      </c>
      <c r="C51" s="22"/>
    </row>
    <row r="52" spans="1:3" x14ac:dyDescent="0.25">
      <c r="A52" s="18" t="s">
        <v>127</v>
      </c>
      <c r="B52" s="8" t="s">
        <v>18</v>
      </c>
      <c r="C52" s="22"/>
    </row>
    <row r="53" spans="1:3" x14ac:dyDescent="0.25">
      <c r="A53" s="17" t="s">
        <v>128</v>
      </c>
      <c r="B53" s="4"/>
      <c r="C53" s="43"/>
    </row>
    <row r="54" spans="1:3" ht="120" x14ac:dyDescent="0.25">
      <c r="A54" s="49" t="s">
        <v>129</v>
      </c>
      <c r="B54" s="44" t="s">
        <v>130</v>
      </c>
      <c r="C54" s="22"/>
    </row>
    <row r="55" spans="1:3" ht="150" x14ac:dyDescent="0.25">
      <c r="A55" s="49" t="s">
        <v>131</v>
      </c>
      <c r="B55" s="44" t="s">
        <v>132</v>
      </c>
      <c r="C55" s="22"/>
    </row>
    <row r="56" spans="1:3" x14ac:dyDescent="0.25">
      <c r="A56" s="17" t="s">
        <v>91</v>
      </c>
      <c r="B56" s="7"/>
      <c r="C56" s="42"/>
    </row>
    <row r="57" spans="1:3" x14ac:dyDescent="0.25">
      <c r="A57" s="18" t="s">
        <v>92</v>
      </c>
      <c r="B57" s="8" t="s">
        <v>133</v>
      </c>
      <c r="C57" s="22"/>
    </row>
    <row r="58" spans="1:3" x14ac:dyDescent="0.25">
      <c r="A58" s="17" t="s">
        <v>59</v>
      </c>
      <c r="B58" s="7"/>
      <c r="C58" s="42"/>
    </row>
    <row r="59" spans="1:3" x14ac:dyDescent="0.25">
      <c r="A59" s="18" t="s">
        <v>60</v>
      </c>
      <c r="B59" s="8" t="s">
        <v>134</v>
      </c>
      <c r="C59" s="22"/>
    </row>
    <row r="60" spans="1:3" ht="90" x14ac:dyDescent="0.25">
      <c r="A60" s="49" t="s">
        <v>135</v>
      </c>
      <c r="B60" s="44" t="s">
        <v>136</v>
      </c>
      <c r="C60" s="22"/>
    </row>
    <row r="61" spans="1:3" ht="45" x14ac:dyDescent="0.25">
      <c r="A61" s="49" t="s">
        <v>137</v>
      </c>
      <c r="B61" s="44" t="s">
        <v>138</v>
      </c>
      <c r="C61" s="22"/>
    </row>
    <row r="62" spans="1:3" ht="45" x14ac:dyDescent="0.25">
      <c r="A62" s="49" t="s">
        <v>139</v>
      </c>
      <c r="B62" s="44" t="s">
        <v>140</v>
      </c>
      <c r="C62" s="22"/>
    </row>
    <row r="63" spans="1:3" ht="15.75" thickBot="1" x14ac:dyDescent="0.3">
      <c r="A63" s="10" t="s">
        <v>66</v>
      </c>
      <c r="B63" s="48">
        <v>17700</v>
      </c>
      <c r="C63" s="19"/>
    </row>
    <row r="64" spans="1:3" x14ac:dyDescent="0.25">
      <c r="A64" s="9"/>
      <c r="B64" s="14"/>
    </row>
    <row r="65" spans="1:3" x14ac:dyDescent="0.25">
      <c r="A65" s="52" t="s">
        <v>53</v>
      </c>
      <c r="B65" s="53"/>
    </row>
    <row r="66" spans="1:3" x14ac:dyDescent="0.25">
      <c r="A66" s="24" t="s">
        <v>34</v>
      </c>
      <c r="B66" s="25"/>
    </row>
    <row r="67" spans="1:3" x14ac:dyDescent="0.25">
      <c r="A67" s="24" t="s">
        <v>35</v>
      </c>
      <c r="B67" s="51">
        <v>2</v>
      </c>
    </row>
    <row r="68" spans="1:3" x14ac:dyDescent="0.25">
      <c r="A68" s="24" t="s">
        <v>36</v>
      </c>
      <c r="B68" s="25">
        <f>B66*B67</f>
        <v>0</v>
      </c>
    </row>
    <row r="69" spans="1:3" x14ac:dyDescent="0.25">
      <c r="A69" s="24" t="s">
        <v>37</v>
      </c>
      <c r="B69" s="26"/>
    </row>
    <row r="70" spans="1:3" x14ac:dyDescent="0.25">
      <c r="A70" s="24" t="s">
        <v>38</v>
      </c>
      <c r="B70" s="25">
        <f>B71-B66</f>
        <v>0</v>
      </c>
    </row>
    <row r="71" spans="1:3" x14ac:dyDescent="0.25">
      <c r="A71" s="24" t="s">
        <v>39</v>
      </c>
      <c r="B71" s="25"/>
    </row>
    <row r="72" spans="1:3" x14ac:dyDescent="0.25">
      <c r="A72" s="24" t="s">
        <v>40</v>
      </c>
      <c r="B72" s="25">
        <f>B67*B70</f>
        <v>0</v>
      </c>
    </row>
    <row r="73" spans="1:3" ht="15.75" thickBot="1" x14ac:dyDescent="0.3">
      <c r="A73" s="27" t="s">
        <v>41</v>
      </c>
      <c r="B73" s="28">
        <f>B67*B71</f>
        <v>0</v>
      </c>
    </row>
    <row r="75" spans="1:3" ht="15.75" thickBot="1" x14ac:dyDescent="0.3"/>
    <row r="76" spans="1:3" ht="24" thickBot="1" x14ac:dyDescent="0.4">
      <c r="A76" s="11" t="s">
        <v>170</v>
      </c>
      <c r="B76" s="12"/>
      <c r="C76" s="13"/>
    </row>
    <row r="77" spans="1:3" x14ac:dyDescent="0.25">
      <c r="A77" s="9"/>
      <c r="B77" s="5" t="s">
        <v>0</v>
      </c>
      <c r="C77" s="20"/>
    </row>
    <row r="78" spans="1:3" ht="15.75" thickBot="1" x14ac:dyDescent="0.3">
      <c r="A78" s="9"/>
      <c r="B78" s="6" t="s">
        <v>1</v>
      </c>
      <c r="C78" s="21"/>
    </row>
    <row r="79" spans="1:3" x14ac:dyDescent="0.25">
      <c r="A79" s="9"/>
      <c r="C79" s="14"/>
    </row>
    <row r="80" spans="1:3" x14ac:dyDescent="0.25">
      <c r="A80" s="15" t="s">
        <v>2</v>
      </c>
      <c r="B80" s="3" t="s">
        <v>3</v>
      </c>
      <c r="C80" s="16" t="s">
        <v>4</v>
      </c>
    </row>
    <row r="81" spans="1:3" x14ac:dyDescent="0.25">
      <c r="A81" s="17" t="s">
        <v>141</v>
      </c>
      <c r="B81" s="7"/>
      <c r="C81" s="42"/>
    </row>
    <row r="82" spans="1:3" x14ac:dyDescent="0.25">
      <c r="A82" s="18" t="s">
        <v>142</v>
      </c>
      <c r="B82" s="44" t="s">
        <v>143</v>
      </c>
      <c r="C82" s="22"/>
    </row>
    <row r="83" spans="1:3" ht="60" x14ac:dyDescent="0.25">
      <c r="A83" s="18" t="s">
        <v>144</v>
      </c>
      <c r="B83" s="44" t="s">
        <v>145</v>
      </c>
      <c r="C83" s="22"/>
    </row>
    <row r="84" spans="1:3" x14ac:dyDescent="0.25">
      <c r="A84" s="18" t="s">
        <v>72</v>
      </c>
      <c r="B84" s="44" t="s">
        <v>146</v>
      </c>
      <c r="C84" s="22"/>
    </row>
    <row r="85" spans="1:3" ht="30" x14ac:dyDescent="0.25">
      <c r="A85" s="18" t="s">
        <v>147</v>
      </c>
      <c r="B85" s="44" t="s">
        <v>148</v>
      </c>
      <c r="C85" s="22"/>
    </row>
    <row r="86" spans="1:3" x14ac:dyDescent="0.25">
      <c r="A86" s="18" t="s">
        <v>149</v>
      </c>
      <c r="B86" s="44" t="s">
        <v>150</v>
      </c>
      <c r="C86" s="22"/>
    </row>
    <row r="87" spans="1:3" x14ac:dyDescent="0.25">
      <c r="A87" s="18" t="s">
        <v>77</v>
      </c>
      <c r="B87" s="44" t="s">
        <v>151</v>
      </c>
      <c r="C87" s="22"/>
    </row>
    <row r="88" spans="1:3" x14ac:dyDescent="0.25">
      <c r="A88" s="18" t="s">
        <v>81</v>
      </c>
      <c r="B88" s="45" t="s">
        <v>152</v>
      </c>
      <c r="C88" s="23"/>
    </row>
    <row r="89" spans="1:3" x14ac:dyDescent="0.25">
      <c r="A89" s="17" t="s">
        <v>19</v>
      </c>
      <c r="B89" s="46"/>
      <c r="C89" s="42"/>
    </row>
    <row r="90" spans="1:3" x14ac:dyDescent="0.25">
      <c r="A90" s="18" t="s">
        <v>153</v>
      </c>
      <c r="B90" s="44" t="s">
        <v>154</v>
      </c>
      <c r="C90" s="22"/>
    </row>
    <row r="91" spans="1:3" x14ac:dyDescent="0.25">
      <c r="A91" s="18" t="s">
        <v>155</v>
      </c>
      <c r="B91" s="44" t="s">
        <v>93</v>
      </c>
      <c r="C91" s="22"/>
    </row>
    <row r="92" spans="1:3" ht="30" x14ac:dyDescent="0.25">
      <c r="A92" s="18" t="s">
        <v>156</v>
      </c>
      <c r="B92" s="44" t="s">
        <v>157</v>
      </c>
      <c r="C92" s="22"/>
    </row>
    <row r="93" spans="1:3" x14ac:dyDescent="0.25">
      <c r="A93" s="18" t="s">
        <v>158</v>
      </c>
      <c r="B93" s="44" t="s">
        <v>159</v>
      </c>
      <c r="C93" s="22"/>
    </row>
    <row r="94" spans="1:3" ht="90" x14ac:dyDescent="0.25">
      <c r="A94" s="18" t="s">
        <v>160</v>
      </c>
      <c r="B94" s="44" t="s">
        <v>161</v>
      </c>
      <c r="C94" s="22"/>
    </row>
    <row r="95" spans="1:3" ht="45" x14ac:dyDescent="0.25">
      <c r="A95" s="18" t="s">
        <v>162</v>
      </c>
      <c r="B95" s="44" t="s">
        <v>138</v>
      </c>
      <c r="C95" s="22"/>
    </row>
    <row r="96" spans="1:3" x14ac:dyDescent="0.25">
      <c r="A96" s="17" t="s">
        <v>91</v>
      </c>
      <c r="B96" s="46"/>
      <c r="C96" s="42"/>
    </row>
    <row r="97" spans="1:3" x14ac:dyDescent="0.25">
      <c r="A97" s="18" t="s">
        <v>92</v>
      </c>
      <c r="B97" s="44" t="s">
        <v>163</v>
      </c>
      <c r="C97" s="22"/>
    </row>
    <row r="98" spans="1:3" x14ac:dyDescent="0.25">
      <c r="A98" s="18" t="s">
        <v>164</v>
      </c>
      <c r="B98" s="44" t="s">
        <v>165</v>
      </c>
      <c r="C98" s="22"/>
    </row>
    <row r="99" spans="1:3" x14ac:dyDescent="0.25">
      <c r="A99" s="18"/>
      <c r="B99" s="44"/>
      <c r="C99" s="22"/>
    </row>
    <row r="100" spans="1:3" x14ac:dyDescent="0.25">
      <c r="A100" s="17" t="s">
        <v>59</v>
      </c>
      <c r="B100" s="46"/>
      <c r="C100" s="42"/>
    </row>
    <row r="101" spans="1:3" ht="90" x14ac:dyDescent="0.25">
      <c r="A101" s="18" t="s">
        <v>160</v>
      </c>
      <c r="B101" s="44" t="s">
        <v>166</v>
      </c>
      <c r="C101" s="22"/>
    </row>
    <row r="102" spans="1:3" ht="45" x14ac:dyDescent="0.25">
      <c r="A102" s="18" t="s">
        <v>162</v>
      </c>
      <c r="B102" s="44" t="s">
        <v>138</v>
      </c>
      <c r="C102" s="22"/>
    </row>
    <row r="103" spans="1:3" ht="15.75" thickBot="1" x14ac:dyDescent="0.3">
      <c r="A103" s="10" t="s">
        <v>66</v>
      </c>
      <c r="B103" s="48">
        <v>4100</v>
      </c>
      <c r="C103" s="19"/>
    </row>
    <row r="104" spans="1:3" x14ac:dyDescent="0.25">
      <c r="A104" s="29"/>
      <c r="B104" s="13"/>
    </row>
    <row r="105" spans="1:3" x14ac:dyDescent="0.25">
      <c r="A105" s="52" t="s">
        <v>42</v>
      </c>
      <c r="B105" s="53"/>
    </row>
    <row r="106" spans="1:3" x14ac:dyDescent="0.25">
      <c r="A106" s="24" t="s">
        <v>34</v>
      </c>
      <c r="B106" s="25"/>
    </row>
    <row r="107" spans="1:3" x14ac:dyDescent="0.25">
      <c r="A107" s="24" t="s">
        <v>35</v>
      </c>
      <c r="B107" s="51">
        <v>2</v>
      </c>
    </row>
    <row r="108" spans="1:3" x14ac:dyDescent="0.25">
      <c r="A108" s="24" t="s">
        <v>36</v>
      </c>
      <c r="B108" s="25">
        <f>B106*B107</f>
        <v>0</v>
      </c>
    </row>
    <row r="109" spans="1:3" x14ac:dyDescent="0.25">
      <c r="A109" s="24" t="s">
        <v>37</v>
      </c>
      <c r="B109" s="26"/>
    </row>
    <row r="110" spans="1:3" x14ac:dyDescent="0.25">
      <c r="A110" s="24" t="s">
        <v>38</v>
      </c>
      <c r="B110" s="25">
        <f>B111-B106</f>
        <v>0</v>
      </c>
    </row>
    <row r="111" spans="1:3" x14ac:dyDescent="0.25">
      <c r="A111" s="24" t="s">
        <v>39</v>
      </c>
      <c r="B111" s="25"/>
    </row>
    <row r="112" spans="1:3" x14ac:dyDescent="0.25">
      <c r="A112" s="24" t="s">
        <v>40</v>
      </c>
      <c r="B112" s="25">
        <f>B107*B110</f>
        <v>0</v>
      </c>
    </row>
    <row r="113" spans="1:3" ht="15.75" thickBot="1" x14ac:dyDescent="0.3">
      <c r="A113" s="27" t="s">
        <v>41</v>
      </c>
      <c r="B113" s="28">
        <f>B107*B111</f>
        <v>0</v>
      </c>
    </row>
    <row r="114" spans="1:3" x14ac:dyDescent="0.25">
      <c r="B114" s="47"/>
    </row>
    <row r="115" spans="1:3" ht="15.75" thickBot="1" x14ac:dyDescent="0.3">
      <c r="B115" s="47"/>
    </row>
    <row r="116" spans="1:3" ht="24" thickBot="1" x14ac:dyDescent="0.4">
      <c r="A116" s="11" t="s">
        <v>171</v>
      </c>
      <c r="B116" s="12"/>
      <c r="C116" s="13"/>
    </row>
    <row r="117" spans="1:3" x14ac:dyDescent="0.25">
      <c r="A117" s="9"/>
      <c r="B117" s="5" t="s">
        <v>0</v>
      </c>
      <c r="C117" s="20"/>
    </row>
    <row r="118" spans="1:3" ht="15.75" thickBot="1" x14ac:dyDescent="0.3">
      <c r="A118" s="9"/>
      <c r="B118" s="6" t="s">
        <v>1</v>
      </c>
      <c r="C118" s="21"/>
    </row>
    <row r="119" spans="1:3" x14ac:dyDescent="0.25">
      <c r="A119" s="9"/>
      <c r="C119" s="14"/>
    </row>
    <row r="120" spans="1:3" x14ac:dyDescent="0.25">
      <c r="A120" s="15" t="s">
        <v>2</v>
      </c>
      <c r="B120" s="3" t="s">
        <v>3</v>
      </c>
      <c r="C120" s="16" t="s">
        <v>4</v>
      </c>
    </row>
    <row r="121" spans="1:3" x14ac:dyDescent="0.25">
      <c r="A121" s="17" t="s">
        <v>67</v>
      </c>
      <c r="B121" s="7"/>
      <c r="C121" s="42"/>
    </row>
    <row r="122" spans="1:3" x14ac:dyDescent="0.25">
      <c r="A122" s="18" t="s">
        <v>68</v>
      </c>
      <c r="B122" s="8" t="s">
        <v>69</v>
      </c>
      <c r="C122" s="22"/>
    </row>
    <row r="123" spans="1:3" x14ac:dyDescent="0.25">
      <c r="A123" s="18" t="s">
        <v>70</v>
      </c>
      <c r="B123" s="8" t="s">
        <v>71</v>
      </c>
      <c r="C123" s="22"/>
    </row>
    <row r="124" spans="1:3" x14ac:dyDescent="0.25">
      <c r="A124" s="18" t="s">
        <v>72</v>
      </c>
      <c r="B124" s="8" t="s">
        <v>73</v>
      </c>
      <c r="C124" s="22"/>
    </row>
    <row r="125" spans="1:3" x14ac:dyDescent="0.25">
      <c r="A125" s="17" t="s">
        <v>74</v>
      </c>
      <c r="B125" s="7"/>
      <c r="C125" s="42"/>
    </row>
    <row r="126" spans="1:3" x14ac:dyDescent="0.25">
      <c r="A126" s="18" t="s">
        <v>75</v>
      </c>
      <c r="B126" s="8" t="s">
        <v>76</v>
      </c>
      <c r="C126" s="22"/>
    </row>
    <row r="127" spans="1:3" x14ac:dyDescent="0.25">
      <c r="A127" s="18" t="s">
        <v>77</v>
      </c>
      <c r="B127" s="8" t="s">
        <v>78</v>
      </c>
      <c r="C127" s="22"/>
    </row>
    <row r="128" spans="1:3" x14ac:dyDescent="0.25">
      <c r="A128" s="18" t="s">
        <v>79</v>
      </c>
      <c r="B128" s="8" t="s">
        <v>80</v>
      </c>
      <c r="C128" s="22"/>
    </row>
    <row r="129" spans="1:3" x14ac:dyDescent="0.25">
      <c r="A129" s="18" t="s">
        <v>81</v>
      </c>
      <c r="B129" s="8" t="s">
        <v>82</v>
      </c>
      <c r="C129" s="22"/>
    </row>
    <row r="130" spans="1:3" x14ac:dyDescent="0.25">
      <c r="A130" s="18" t="s">
        <v>83</v>
      </c>
      <c r="B130" s="8" t="s">
        <v>84</v>
      </c>
      <c r="C130" s="22"/>
    </row>
    <row r="131" spans="1:3" x14ac:dyDescent="0.25">
      <c r="A131" s="18" t="s">
        <v>85</v>
      </c>
      <c r="B131" s="8" t="s">
        <v>86</v>
      </c>
      <c r="C131" s="22"/>
    </row>
    <row r="132" spans="1:3" x14ac:dyDescent="0.25">
      <c r="A132" s="17" t="s">
        <v>87</v>
      </c>
      <c r="B132" s="7"/>
      <c r="C132" s="42"/>
    </row>
    <row r="133" spans="1:3" x14ac:dyDescent="0.25">
      <c r="A133" s="18" t="s">
        <v>25</v>
      </c>
      <c r="B133" s="8" t="s">
        <v>88</v>
      </c>
      <c r="C133" s="22"/>
    </row>
    <row r="134" spans="1:3" x14ac:dyDescent="0.25">
      <c r="A134" s="18" t="s">
        <v>89</v>
      </c>
      <c r="B134" s="8" t="s">
        <v>90</v>
      </c>
      <c r="C134" s="22"/>
    </row>
    <row r="135" spans="1:3" x14ac:dyDescent="0.25">
      <c r="A135" s="17" t="s">
        <v>91</v>
      </c>
      <c r="B135" s="7"/>
      <c r="C135" s="42"/>
    </row>
    <row r="136" spans="1:3" x14ac:dyDescent="0.25">
      <c r="A136" s="18" t="s">
        <v>92</v>
      </c>
      <c r="B136" s="8" t="s">
        <v>93</v>
      </c>
      <c r="C136" s="22"/>
    </row>
    <row r="137" spans="1:3" x14ac:dyDescent="0.25">
      <c r="A137" s="17" t="s">
        <v>59</v>
      </c>
      <c r="B137" s="7"/>
      <c r="C137" s="42"/>
    </row>
    <row r="138" spans="1:3" x14ac:dyDescent="0.25">
      <c r="A138" s="18" t="s">
        <v>60</v>
      </c>
      <c r="B138" s="8" t="s">
        <v>65</v>
      </c>
      <c r="C138" s="22"/>
    </row>
    <row r="139" spans="1:3" ht="15.75" thickBot="1" x14ac:dyDescent="0.3">
      <c r="A139" s="10" t="s">
        <v>66</v>
      </c>
      <c r="B139" s="50" t="s">
        <v>172</v>
      </c>
      <c r="C139" s="19"/>
    </row>
    <row r="140" spans="1:3" x14ac:dyDescent="0.25">
      <c r="A140" s="9"/>
      <c r="B140" s="14"/>
    </row>
    <row r="141" spans="1:3" x14ac:dyDescent="0.25">
      <c r="A141" s="52" t="s">
        <v>167</v>
      </c>
      <c r="B141" s="53"/>
    </row>
    <row r="142" spans="1:3" x14ac:dyDescent="0.25">
      <c r="A142" s="24" t="s">
        <v>34</v>
      </c>
      <c r="B142" s="25"/>
    </row>
    <row r="143" spans="1:3" x14ac:dyDescent="0.25">
      <c r="A143" s="24" t="s">
        <v>35</v>
      </c>
      <c r="B143" s="51">
        <v>1</v>
      </c>
    </row>
    <row r="144" spans="1:3" x14ac:dyDescent="0.25">
      <c r="A144" s="24" t="s">
        <v>36</v>
      </c>
      <c r="B144" s="25">
        <f>B142*B143</f>
        <v>0</v>
      </c>
    </row>
    <row r="145" spans="1:2" x14ac:dyDescent="0.25">
      <c r="A145" s="24" t="s">
        <v>37</v>
      </c>
      <c r="B145" s="26"/>
    </row>
    <row r="146" spans="1:2" x14ac:dyDescent="0.25">
      <c r="A146" s="24" t="s">
        <v>38</v>
      </c>
      <c r="B146" s="25">
        <f>B147-B142</f>
        <v>0</v>
      </c>
    </row>
    <row r="147" spans="1:2" x14ac:dyDescent="0.25">
      <c r="A147" s="24" t="s">
        <v>39</v>
      </c>
      <c r="B147" s="25"/>
    </row>
    <row r="148" spans="1:2" x14ac:dyDescent="0.25">
      <c r="A148" s="24" t="s">
        <v>40</v>
      </c>
      <c r="B148" s="25">
        <f>B143*B146</f>
        <v>0</v>
      </c>
    </row>
    <row r="149" spans="1:2" ht="15.75" thickBot="1" x14ac:dyDescent="0.3">
      <c r="A149" s="27" t="s">
        <v>41</v>
      </c>
      <c r="B149" s="28">
        <f>B143*B147</f>
        <v>0</v>
      </c>
    </row>
    <row r="152" spans="1:2" x14ac:dyDescent="0.25">
      <c r="B152" s="47"/>
    </row>
  </sheetData>
  <mergeCells count="3">
    <mergeCell ref="A65:B65"/>
    <mergeCell ref="A141:B141"/>
    <mergeCell ref="A105:B10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344F-B697-4786-A284-FF34BB85DE8F}">
  <dimension ref="A1:E9"/>
  <sheetViews>
    <sheetView workbookViewId="0">
      <selection activeCell="B9" sqref="B9"/>
    </sheetView>
  </sheetViews>
  <sheetFormatPr defaultRowHeight="15" x14ac:dyDescent="0.25"/>
  <cols>
    <col min="1" max="1" width="41.28515625" bestFit="1" customWidth="1"/>
    <col min="2" max="4" width="33.140625" customWidth="1"/>
    <col min="5" max="5" width="11.85546875" customWidth="1"/>
  </cols>
  <sheetData>
    <row r="1" spans="1:5" x14ac:dyDescent="0.25">
      <c r="A1" s="30" t="s">
        <v>43</v>
      </c>
      <c r="B1" s="31" t="s">
        <v>44</v>
      </c>
      <c r="C1" s="31" t="s">
        <v>168</v>
      </c>
      <c r="D1" s="31" t="s">
        <v>168</v>
      </c>
      <c r="E1" s="54" t="s">
        <v>45</v>
      </c>
    </row>
    <row r="2" spans="1:5" x14ac:dyDescent="0.25">
      <c r="A2" s="32" t="s">
        <v>46</v>
      </c>
      <c r="B2" s="33">
        <f>'Technické specifikace'!B66</f>
        <v>0</v>
      </c>
      <c r="C2" s="33">
        <f>'Technické specifikace'!B106</f>
        <v>0</v>
      </c>
      <c r="D2" s="33">
        <f>'Technické specifikace'!B142</f>
        <v>0</v>
      </c>
      <c r="E2" s="55"/>
    </row>
    <row r="3" spans="1:5" x14ac:dyDescent="0.25">
      <c r="A3" s="32" t="s">
        <v>47</v>
      </c>
      <c r="B3" s="37">
        <f>'Technické specifikace'!B67</f>
        <v>2</v>
      </c>
      <c r="C3" s="37">
        <f>'Technické specifikace'!B107</f>
        <v>2</v>
      </c>
      <c r="D3" s="37">
        <f>'Technické specifikace'!B143</f>
        <v>1</v>
      </c>
      <c r="E3" s="55"/>
    </row>
    <row r="4" spans="1:5" x14ac:dyDescent="0.25">
      <c r="A4" s="32" t="s">
        <v>48</v>
      </c>
      <c r="B4" s="33">
        <f>'Technické specifikace'!B68</f>
        <v>0</v>
      </c>
      <c r="C4" s="33">
        <f>'Technické specifikace'!B108</f>
        <v>0</v>
      </c>
      <c r="D4" s="33">
        <f>'Technické specifikace'!B144</f>
        <v>0</v>
      </c>
      <c r="E4" s="34">
        <f>SUM(B4:D4)</f>
        <v>0</v>
      </c>
    </row>
    <row r="5" spans="1:5" x14ac:dyDescent="0.25">
      <c r="A5" s="32" t="s">
        <v>37</v>
      </c>
      <c r="B5" s="35">
        <f>'Technické specifikace'!B69</f>
        <v>0</v>
      </c>
      <c r="C5" s="35">
        <f>'Technické specifikace'!B109</f>
        <v>0</v>
      </c>
      <c r="D5" s="35">
        <f>'Technické specifikace'!B145</f>
        <v>0</v>
      </c>
      <c r="E5" s="36" t="s">
        <v>49</v>
      </c>
    </row>
    <row r="6" spans="1:5" x14ac:dyDescent="0.25">
      <c r="A6" s="32" t="s">
        <v>50</v>
      </c>
      <c r="B6" s="33">
        <f>'Technické specifikace'!B70</f>
        <v>0</v>
      </c>
      <c r="C6" s="33">
        <f>'Technické specifikace'!B110</f>
        <v>0</v>
      </c>
      <c r="D6" s="33">
        <f>'Technické specifikace'!B146</f>
        <v>0</v>
      </c>
      <c r="E6" s="36" t="s">
        <v>49</v>
      </c>
    </row>
    <row r="7" spans="1:5" x14ac:dyDescent="0.25">
      <c r="A7" s="32" t="s">
        <v>39</v>
      </c>
      <c r="B7" s="41">
        <f>'Technické specifikace'!B71</f>
        <v>0</v>
      </c>
      <c r="C7" s="41">
        <f>'Technické specifikace'!B111</f>
        <v>0</v>
      </c>
      <c r="D7" s="41">
        <f>'Technické specifikace'!B147</f>
        <v>0</v>
      </c>
      <c r="E7" s="36" t="s">
        <v>49</v>
      </c>
    </row>
    <row r="8" spans="1:5" x14ac:dyDescent="0.25">
      <c r="A8" s="32" t="s">
        <v>51</v>
      </c>
      <c r="B8" s="33">
        <f>'Technické specifikace'!B72</f>
        <v>0</v>
      </c>
      <c r="C8" s="33">
        <f>'Technické specifikace'!B112</f>
        <v>0</v>
      </c>
      <c r="D8" s="33">
        <f>'Technické specifikace'!B148</f>
        <v>0</v>
      </c>
      <c r="E8" s="38">
        <f>SUM(B8:D8)</f>
        <v>0</v>
      </c>
    </row>
    <row r="9" spans="1:5" ht="15.75" thickBot="1" x14ac:dyDescent="0.3">
      <c r="A9" s="39" t="s">
        <v>52</v>
      </c>
      <c r="B9" s="33">
        <f>'Technické specifikace'!B73</f>
        <v>0</v>
      </c>
      <c r="C9" s="33">
        <f>'Technické specifikace'!B113</f>
        <v>0</v>
      </c>
      <c r="D9" s="33">
        <f>'Technické specifikace'!B149</f>
        <v>0</v>
      </c>
      <c r="E9" s="40">
        <f>SUM(B9:D9)</f>
        <v>0</v>
      </c>
    </row>
  </sheetData>
  <protectedRanges>
    <protectedRange sqref="E2" name="Rozsah1"/>
  </protectedRanges>
  <mergeCells count="1">
    <mergeCell ref="E1:E3"/>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6F1303F8143AE449012D24B4E5496AC" ma:contentTypeVersion="7" ma:contentTypeDescription="Vytvoří nový dokument" ma:contentTypeScope="" ma:versionID="2fb9b310798011e450a678e4ac884ca7">
  <xsd:schema xmlns:xsd="http://www.w3.org/2001/XMLSchema" xmlns:xs="http://www.w3.org/2001/XMLSchema" xmlns:p="http://schemas.microsoft.com/office/2006/metadata/properties" xmlns:ns2="71b123b9-1e75-4a2f-9d2d-07e02efca788" xmlns:ns3="4834ebac-fd7d-48eb-b98d-5f64f897cb29" targetNamespace="http://schemas.microsoft.com/office/2006/metadata/properties" ma:root="true" ma:fieldsID="7f87c6a598892f39a23bffbd16275c68" ns2:_="" ns3:_="">
    <xsd:import namespace="71b123b9-1e75-4a2f-9d2d-07e02efca788"/>
    <xsd:import namespace="4834ebac-fd7d-48eb-b98d-5f64f897cb29"/>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123b9-1e75-4a2f-9d2d-07e02efca788"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odnota hash upozornění na sdílení" ma:internalName="SharingHintHash" ma:readOnly="true">
      <xsd:simpleType>
        <xsd:restriction base="dms:Text"/>
      </xsd:simpleType>
    </xsd:element>
    <xsd:element name="SharedWithDetails" ma:index="10" nillable="true" ma:displayName="Sdílené s podrobnost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34ebac-fd7d-48eb-b98d-5f64f897cb2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51589F-CF81-478C-9E71-11D2B559423C}">
  <ds:schemaRefs>
    <ds:schemaRef ds:uri="http://schemas.microsoft.com/sharepoint/v3/contenttype/forms"/>
  </ds:schemaRefs>
</ds:datastoreItem>
</file>

<file path=customXml/itemProps2.xml><?xml version="1.0" encoding="utf-8"?>
<ds:datastoreItem xmlns:ds="http://schemas.openxmlformats.org/officeDocument/2006/customXml" ds:itemID="{64137614-5132-4D47-85C4-5BD05579268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99775F0-DA5F-4A81-9B8E-157E896E9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123b9-1e75-4a2f-9d2d-07e02efca788"/>
    <ds:schemaRef ds:uri="4834ebac-fd7d-48eb-b98d-5f64f897cb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Technické specifikace</vt:lpstr>
      <vt:lpstr>Cenová kalkulace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Vacura, Miroslav</dc:creator>
  <cp:keywords/>
  <dc:description/>
  <cp:lastModifiedBy>Chrastilová, Daniela</cp:lastModifiedBy>
  <cp:revision/>
  <dcterms:created xsi:type="dcterms:W3CDTF">2015-06-05T18:19:34Z</dcterms:created>
  <dcterms:modified xsi:type="dcterms:W3CDTF">2024-03-19T13:52:43Z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0x01010026F1303F8143AE449012D24B4E5496AC</vt:lpwstr>
  </property>
</Properties>
</file>