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16_24_Obnova a rozšíření vybavení pracovišť mat. sekce 87,88\2_ZD final\"/>
    </mc:Choice>
  </mc:AlternateContent>
  <xr:revisionPtr revIDLastSave="0" documentId="13_ncr:1_{EF95ED91-0584-45F1-9AA4-5B2011BA662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Tablet, stylus, obal" sheetId="4" r:id="rId2"/>
    <sheet name="2 - Klávesnic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6" i="1"/>
  <c r="F6" i="1" s="1"/>
  <c r="G6" i="1" l="1"/>
  <c r="E5" i="1"/>
  <c r="F5" i="1" l="1"/>
  <c r="G5" i="1" s="1"/>
  <c r="F14" i="1"/>
  <c r="G14" i="1" s="1"/>
</calcChain>
</file>

<file path=xl/sharedStrings.xml><?xml version="1.0" encoding="utf-8"?>
<sst xmlns="http://schemas.openxmlformats.org/spreadsheetml/2006/main" count="127" uniqueCount="99">
  <si>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</si>
  <si>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</si>
  <si>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</si>
  <si>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</si>
  <si>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</si>
  <si>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</si>
  <si>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</si>
  <si>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</si>
  <si>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</si>
  <si>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</si>
  <si>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</si>
  <si>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</si>
  <si>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</si>
  <si>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</si>
  <si>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</si>
  <si>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</si>
  <si>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</si>
  <si>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</si>
  <si>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</si>
  <si>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</si>
  <si>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</si>
  <si>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Technické parametry</t>
  </si>
  <si>
    <t>V …………………………. dne …………….2024</t>
  </si>
  <si>
    <t>Úhlopříčka displeje ["]</t>
  </si>
  <si>
    <t>Typ displeje</t>
  </si>
  <si>
    <t>Nativní rozlišení</t>
  </si>
  <si>
    <t>Konektivita</t>
  </si>
  <si>
    <t>Nabídková cena 
celkem 
Kč bez DPH</t>
  </si>
  <si>
    <t>DPH 21 %
nabídkové ceny</t>
  </si>
  <si>
    <t>Nabídková cena
celkem 
Kč vč. DPH</t>
  </si>
  <si>
    <t>Hmotnost</t>
  </si>
  <si>
    <t xml:space="preserve">Základní parametry </t>
  </si>
  <si>
    <t>Tablet  s "ostrým" stylusem a obalem:</t>
  </si>
  <si>
    <t>PLS</t>
  </si>
  <si>
    <t>2 000 x 1 200</t>
  </si>
  <si>
    <t>Operační systém</t>
  </si>
  <si>
    <t>typu Google Android</t>
  </si>
  <si>
    <t>Velikost operační paměti [GB]</t>
  </si>
  <si>
    <t>Interní paměť [GB]</t>
  </si>
  <si>
    <t>Frekvence procesoru [MHz]</t>
  </si>
  <si>
    <t>Počet jader procesoru</t>
  </si>
  <si>
    <t>Maximální velikost paměťové karty [GB]</t>
  </si>
  <si>
    <t>Jemnost displeje [PPI]</t>
  </si>
  <si>
    <t>WiFi</t>
  </si>
  <si>
    <t>4G LTE</t>
  </si>
  <si>
    <t>Bluetooth</t>
  </si>
  <si>
    <t>Webkamera</t>
  </si>
  <si>
    <t>GPS</t>
  </si>
  <si>
    <t>Wi-Fi standardy</t>
  </si>
  <si>
    <t>Výstupy</t>
  </si>
  <si>
    <t>USB Type-C</t>
  </si>
  <si>
    <t>Jack 3,5mm (sluchátka)</t>
  </si>
  <si>
    <t>Ano</t>
  </si>
  <si>
    <t>a, ac, b, g, n</t>
  </si>
  <si>
    <t>Ano, 5</t>
  </si>
  <si>
    <t>Displej</t>
  </si>
  <si>
    <t>max 0,5 kg</t>
  </si>
  <si>
    <t>GLONASS</t>
  </si>
  <si>
    <t>Galileo</t>
  </si>
  <si>
    <t>Senzor přiblížení (proximity)</t>
  </si>
  <si>
    <t>Pohybový senzor</t>
  </si>
  <si>
    <t>Gyroskop</t>
  </si>
  <si>
    <t>Fotoaparát</t>
  </si>
  <si>
    <t>Rozlišení zadního fotoaparátu [Mpx]</t>
  </si>
  <si>
    <t>Rozlišení předního fotoaparátu [Mpx]</t>
  </si>
  <si>
    <t>Odemykání tváří / Face ID</t>
  </si>
  <si>
    <t>Tablet lze ovládat "ostrým" stylusem</t>
  </si>
  <si>
    <t>Stylus je součástí dodávky</t>
  </si>
  <si>
    <t>Součástí dodávky je originální obal výrobce na tablet</t>
  </si>
  <si>
    <t>Laserová tiskárna</t>
  </si>
  <si>
    <t>Laserová multifunkční tiskárna</t>
  </si>
  <si>
    <t>Barva tisku</t>
  </si>
  <si>
    <t>Technologie tisku</t>
  </si>
  <si>
    <t>Rozhraní tiskárny</t>
  </si>
  <si>
    <t>Standardní formáty papíru</t>
  </si>
  <si>
    <t>Funkce skeneru</t>
  </si>
  <si>
    <t>Rychlost skenování</t>
  </si>
  <si>
    <t>Rozlišení plochého skeneru</t>
  </si>
  <si>
    <t>Rychlost tisku černobíle</t>
  </si>
  <si>
    <t>Vstupní zásobník</t>
  </si>
  <si>
    <t>Doba tisku první strany</t>
  </si>
  <si>
    <t>Oboustranný tisk</t>
  </si>
  <si>
    <t>Černobílá</t>
  </si>
  <si>
    <t>Laserová</t>
  </si>
  <si>
    <t>A4, A5, A6</t>
  </si>
  <si>
    <t>Oboustranný automatický podavač DADF</t>
  </si>
  <si>
    <t>29 str./min.</t>
  </si>
  <si>
    <t>1200 x 1200 DPI</t>
  </si>
  <si>
    <t>min 350 listů</t>
  </si>
  <si>
    <t>automaticky</t>
  </si>
  <si>
    <t>Typ tiskárny</t>
  </si>
  <si>
    <t>USB, 
Gigabit Ethernet, 
USB host, 
Bluetooth</t>
  </si>
  <si>
    <t>min.  40 str./min.</t>
  </si>
  <si>
    <t>ISO min 40 str./min.</t>
  </si>
  <si>
    <t>max 6,3 s</t>
  </si>
  <si>
    <t xml:space="preserve">Paměť </t>
  </si>
  <si>
    <t>min 512GB</t>
  </si>
  <si>
    <t>900240027</t>
  </si>
  <si>
    <t>303240023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</si>
</sst>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12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8" borderId="3" xfId="0" applyFill="1" applyBorder="1" applyAlignment="1" applyProtection="1">
      <alignment vertical="center" wrapText="1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0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10" fillId="0" borderId="1" xfId="0" applyFont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4" fillId="9" borderId="5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 vertical="center" wrapText="1"/>
    </xf>
    <xf numFmtId="0" fontId="14" fillId="9" borderId="7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" fontId="12" fillId="0" borderId="8" xfId="0" applyNumberFormat="1" applyFont="1" applyBorder="1" applyAlignment="1" applyProtection="1">
      <alignment vertical="center"/>
    </xf>
    <xf numFmtId="4" fontId="12" fillId="0" borderId="9" xfId="0" applyNumberFormat="1" applyFont="1" applyBorder="1" applyAlignment="1" applyProtection="1">
      <alignment vertical="center"/>
    </xf>
    <xf numFmtId="4" fontId="12" fillId="0" borderId="10" xfId="0" applyNumberFormat="1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11" borderId="1" xfId="0" applyFill="1" applyBorder="1" applyProtection="1"/>
    <xf numFmtId="0" fontId="0" fillId="11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 vertical="center"/>
    </xf>
    <xf numFmtId="0" fontId="0" fillId="13" borderId="1" xfId="0" applyFill="1" applyBorder="1" applyAlignment="1" applyProtection="1">
      <alignment vertical="center" wrapText="1"/>
    </xf>
    <xf numFmtId="0" fontId="0" fillId="13" borderId="1" xfId="0" applyFill="1" applyBorder="1" applyAlignment="1" applyProtection="1">
      <alignment horizontal="right" vertical="center" wrapText="1"/>
    </xf>
    <xf numFmtId="49" fontId="0" fillId="7" borderId="1" xfId="0" applyNumberForma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0" fillId="11" borderId="1" xfId="0" applyFill="1" applyBorder="1" applyProtection="1">
      <protection locked="0"/>
    </xf>
    <xf numFmtId="49" fontId="0" fillId="12" borderId="1" xfId="0" applyNumberFormat="1" applyFill="1" applyBorder="1" applyAlignment="1" applyProtection="1">
      <alignment wrapText="1"/>
      <protection locked="0"/>
    </xf>
    <xf numFmtId="49" fontId="0" fillId="10" borderId="1" xfId="0" applyNumberFormat="1" applyFill="1" applyBorder="1" applyAlignment="1" applyProtection="1">
      <alignment vertical="center"/>
    </xf>
    <xf numFmtId="0" fontId="0" fillId="10" borderId="1" xfId="0" applyFill="1" applyBorder="1" applyAlignment="1" applyProtection="1">
      <alignment horizontal="right" wrapText="1"/>
    </xf>
    <xf numFmtId="49" fontId="0" fillId="10" borderId="1" xfId="0" applyNumberFormat="1" applyFill="1" applyBorder="1" applyProtection="1"/>
    <xf numFmtId="0" fontId="0" fillId="10" borderId="1" xfId="0" applyFill="1" applyBorder="1" applyAlignment="1" applyProtection="1">
      <alignment horizontal="right"/>
    </xf>
    <xf numFmtId="49" fontId="0" fillId="10" borderId="1" xfId="0" applyNumberForma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3" fontId="0" fillId="10" borderId="1" xfId="0" applyNumberFormat="1" applyFill="1" applyBorder="1" applyAlignment="1" applyProtection="1">
      <alignment horizontal="right"/>
    </xf>
    <xf numFmtId="3" fontId="0" fillId="10" borderId="1" xfId="0" applyNumberFormat="1" applyFill="1" applyBorder="1" applyAlignment="1" applyProtection="1">
      <alignment horizontal="right" vertical="center"/>
    </xf>
    <xf numFmtId="0" fontId="0" fillId="10" borderId="1" xfId="0" applyFill="1" applyBorder="1" applyProtection="1"/>
    <xf numFmtId="0" fontId="0" fillId="10" borderId="1" xfId="0" applyFill="1" applyBorder="1" applyAlignment="1" applyProtection="1">
      <alignment horizontal="right" vertical="center"/>
    </xf>
    <xf numFmtId="49" fontId="0" fillId="12" borderId="1" xfId="0" applyNumberFormat="1" applyFill="1" applyBorder="1" applyAlignment="1" applyProtection="1">
      <alignment wrapText="1"/>
    </xf>
    <xf numFmtId="0" fontId="0" fillId="12" borderId="1" xfId="0" applyFill="1" applyBorder="1" applyAlignment="1" applyProtection="1">
      <alignment horizontal="right" vertical="center"/>
    </xf>
    <xf numFmtId="0" fontId="0" fillId="14" borderId="1" xfId="0" applyFill="1" applyBorder="1" applyAlignment="1" applyProtection="1">
      <alignment wrapText="1"/>
    </xf>
    <xf numFmtId="0" fontId="0" fillId="14" borderId="1" xfId="0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N15" sqref="N15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1.21875" style="3" customWidth="1"/>
    <col min="10" max="16384" width="8.88671875" style="3"/>
  </cols>
  <sheetData>
    <row r="1" spans="1:9">
      <c r="A1" s="53" t="s">
        <v>0</v>
      </c>
      <c r="B1" s="53"/>
      <c r="C1" s="53"/>
      <c r="D1" s="53"/>
      <c r="E1" s="6"/>
      <c r="F1" s="6"/>
      <c r="G1" s="6"/>
      <c r="H1" s="6"/>
      <c r="I1" s="6"/>
    </row>
    <row r="2" spans="1:9">
      <c r="A2" s="53"/>
      <c r="B2" s="53"/>
      <c r="C2" s="53"/>
      <c r="D2" s="53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32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51" t="s">
        <v>97</v>
      </c>
    </row>
    <row r="6" spans="1:9" ht="76.349999999999994" customHeight="1">
      <c r="A6" s="11">
        <v>2</v>
      </c>
      <c r="B6" s="12" t="s">
        <v>69</v>
      </c>
      <c r="C6" s="11">
        <v>1</v>
      </c>
      <c r="D6" s="13">
        <v>0</v>
      </c>
      <c r="E6" s="14">
        <f t="shared" ref="E6" si="0">D6*C6</f>
        <v>0</v>
      </c>
      <c r="F6" s="14">
        <f t="shared" ref="F6" si="1">E6*0.21</f>
        <v>0</v>
      </c>
      <c r="G6" s="14">
        <f t="shared" ref="G6" si="2">E6+F6</f>
        <v>0</v>
      </c>
      <c r="H6" s="6"/>
      <c r="I6" s="51" t="s">
        <v>98</v>
      </c>
    </row>
    <row r="7" spans="1:9" ht="15" customHeight="1">
      <c r="A7" s="6"/>
      <c r="B7" s="6"/>
      <c r="C7" s="7"/>
      <c r="D7" s="6"/>
      <c r="E7" s="6"/>
      <c r="F7" s="6"/>
      <c r="G7" s="6"/>
      <c r="H7" s="6"/>
      <c r="I7" s="6"/>
    </row>
    <row r="8" spans="1:9" ht="14.4" customHeight="1">
      <c r="A8" s="6"/>
      <c r="B8" s="54" t="s">
        <v>6</v>
      </c>
      <c r="C8" s="54"/>
      <c r="D8" s="54"/>
      <c r="E8" s="54"/>
      <c r="F8" s="54"/>
      <c r="G8" s="54"/>
      <c r="H8" s="6"/>
      <c r="I8" s="6"/>
    </row>
    <row r="9" spans="1:9">
      <c r="A9" s="6"/>
      <c r="B9" s="54"/>
      <c r="C9" s="54"/>
      <c r="D9" s="54"/>
      <c r="E9" s="54"/>
      <c r="F9" s="54"/>
      <c r="G9" s="54"/>
      <c r="H9" s="6"/>
      <c r="I9" s="6"/>
    </row>
    <row r="10" spans="1:9">
      <c r="A10" s="6"/>
      <c r="B10" s="54"/>
      <c r="C10" s="54"/>
      <c r="D10" s="54"/>
      <c r="E10" s="54"/>
      <c r="F10" s="54"/>
      <c r="G10" s="54"/>
      <c r="H10" s="6"/>
      <c r="I10" s="6"/>
    </row>
    <row r="11" spans="1:9" ht="37.35" customHeight="1">
      <c r="A11" s="6"/>
      <c r="B11" s="54"/>
      <c r="C11" s="54"/>
      <c r="D11" s="54"/>
      <c r="E11" s="54"/>
      <c r="F11" s="54"/>
      <c r="G11" s="54"/>
      <c r="H11" s="6"/>
      <c r="I11" s="6"/>
    </row>
    <row r="12" spans="1:9" ht="15" thickBot="1">
      <c r="A12" s="6"/>
      <c r="B12" s="6"/>
      <c r="C12" s="6"/>
      <c r="D12" s="6"/>
      <c r="E12" s="6"/>
      <c r="F12" s="6"/>
      <c r="G12" s="6"/>
      <c r="H12" s="6"/>
      <c r="I12" s="6"/>
    </row>
    <row r="13" spans="1:9" s="31" customFormat="1" ht="65.400000000000006" customHeight="1">
      <c r="A13" s="35"/>
      <c r="B13" s="36"/>
      <c r="C13" s="36"/>
      <c r="D13" s="36"/>
      <c r="E13" s="37" t="s">
        <v>27</v>
      </c>
      <c r="F13" s="38" t="s">
        <v>28</v>
      </c>
      <c r="G13" s="39" t="s">
        <v>29</v>
      </c>
      <c r="H13" s="40"/>
      <c r="I13" s="40"/>
    </row>
    <row r="14" spans="1:9" s="31" customFormat="1" ht="61.2" customHeight="1" thickBot="1">
      <c r="A14" s="35"/>
      <c r="B14" s="35"/>
      <c r="C14" s="35"/>
      <c r="D14" s="35"/>
      <c r="E14" s="41">
        <f>SUM(E5,E6)</f>
        <v>0</v>
      </c>
      <c r="F14" s="42">
        <f>E14*0.21</f>
        <v>0</v>
      </c>
      <c r="G14" s="43">
        <f>E14+F14</f>
        <v>0</v>
      </c>
      <c r="H14" s="40"/>
      <c r="I14" s="40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 s="4" customFormat="1" ht="18" customHeight="1">
      <c r="A16" s="8"/>
      <c r="B16" s="52" t="s">
        <v>3</v>
      </c>
      <c r="C16" s="52"/>
      <c r="D16" s="52"/>
      <c r="E16" s="52"/>
      <c r="F16" s="52"/>
      <c r="G16" s="52"/>
      <c r="H16" s="8"/>
      <c r="I16" s="8"/>
    </row>
    <row r="17" spans="1:9" s="4" customFormat="1" ht="15.6">
      <c r="A17" s="8"/>
      <c r="B17" s="52" t="s">
        <v>11</v>
      </c>
      <c r="C17" s="52"/>
      <c r="D17" s="52"/>
      <c r="E17" s="52"/>
      <c r="F17" s="52"/>
      <c r="G17" s="52"/>
      <c r="H17" s="8"/>
      <c r="I17" s="8"/>
    </row>
    <row r="18" spans="1:9" s="4" customFormat="1" ht="20.399999999999999" customHeight="1">
      <c r="A18" s="8"/>
      <c r="B18" s="52" t="s">
        <v>5</v>
      </c>
      <c r="C18" s="52"/>
      <c r="D18" s="52"/>
      <c r="E18" s="52"/>
      <c r="F18" s="52"/>
      <c r="G18" s="52"/>
      <c r="H18" s="8"/>
      <c r="I18" s="8"/>
    </row>
    <row r="19" spans="1:9" s="4" customFormat="1" ht="17.399999999999999" customHeight="1">
      <c r="A19" s="8"/>
      <c r="B19" s="52" t="s">
        <v>20</v>
      </c>
      <c r="C19" s="52"/>
      <c r="D19" s="52"/>
      <c r="E19" s="52"/>
      <c r="F19" s="52"/>
      <c r="G19" s="52"/>
      <c r="H19" s="8"/>
      <c r="I19" s="8"/>
    </row>
    <row r="21" spans="1:9" ht="15.6">
      <c r="B21" s="1" t="s">
        <v>22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w8ng+Bsi3b6lysZyYRkQLM8VZQLJ4TxrrgXoLmVqWeFcEYbqVG1RmgokFxNpVWyTpfdehncXtdNsY8CLHeKwhA==" saltValue="+PH5Mvcj3T6e0X2J5BO1KA==" spinCount="100000" sheet="1" objects="1" scenarios="1" formatCells="0" formatColumns="0" formatRows="0"/>
  <mergeCells count="6"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42"/>
  <sheetViews>
    <sheetView zoomScale="70" zoomScaleNormal="70" workbookViewId="0">
      <selection activeCell="M7" sqref="M7"/>
    </sheetView>
  </sheetViews>
  <sheetFormatPr defaultColWidth="8.88671875" defaultRowHeight="14.4"/>
  <cols>
    <col min="1" max="1" width="34" style="3" customWidth="1"/>
    <col min="2" max="2" width="17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55" t="s">
        <v>12</v>
      </c>
    </row>
    <row r="2" spans="1:5" ht="28.8">
      <c r="A2" s="28" t="s">
        <v>13</v>
      </c>
      <c r="B2" s="28" t="s">
        <v>14</v>
      </c>
      <c r="C2" s="28" t="s">
        <v>15</v>
      </c>
      <c r="D2" s="16"/>
      <c r="E2" s="56"/>
    </row>
    <row r="3" spans="1:5">
      <c r="A3" s="21" t="s">
        <v>31</v>
      </c>
      <c r="B3" s="22"/>
      <c r="C3" s="22"/>
      <c r="D3" s="16"/>
      <c r="E3" s="17" t="s">
        <v>31</v>
      </c>
    </row>
    <row r="4" spans="1:5">
      <c r="A4" s="29" t="s">
        <v>23</v>
      </c>
      <c r="B4" s="6"/>
      <c r="C4" s="30">
        <v>10.4</v>
      </c>
      <c r="D4" s="16"/>
      <c r="E4" s="5"/>
    </row>
    <row r="5" spans="1:5">
      <c r="A5" s="26" t="s">
        <v>25</v>
      </c>
      <c r="B5" s="27"/>
      <c r="C5" s="27" t="s">
        <v>34</v>
      </c>
      <c r="D5" s="16"/>
      <c r="E5" s="44"/>
    </row>
    <row r="6" spans="1:5" ht="28.8">
      <c r="A6" s="59" t="s">
        <v>35</v>
      </c>
      <c r="B6" s="60" t="s">
        <v>36</v>
      </c>
      <c r="C6" s="25"/>
      <c r="D6" s="16"/>
      <c r="E6" s="45"/>
    </row>
    <row r="7" spans="1:5">
      <c r="A7" s="61" t="s">
        <v>37</v>
      </c>
      <c r="B7" s="26"/>
      <c r="C7" s="62">
        <v>4</v>
      </c>
      <c r="D7" s="16"/>
      <c r="E7" s="45"/>
    </row>
    <row r="8" spans="1:5">
      <c r="A8" s="61" t="s">
        <v>38</v>
      </c>
      <c r="B8" s="26"/>
      <c r="C8" s="62">
        <v>64</v>
      </c>
      <c r="D8" s="16"/>
      <c r="E8" s="45"/>
    </row>
    <row r="9" spans="1:5">
      <c r="A9" s="63" t="s">
        <v>39</v>
      </c>
      <c r="B9" s="64"/>
      <c r="C9" s="65">
        <v>2300</v>
      </c>
      <c r="D9" s="16"/>
      <c r="E9" s="45"/>
    </row>
    <row r="10" spans="1:5">
      <c r="A10" s="63" t="s">
        <v>40</v>
      </c>
      <c r="B10" s="64"/>
      <c r="C10" s="62">
        <v>8</v>
      </c>
      <c r="D10" s="16"/>
      <c r="E10" s="45"/>
    </row>
    <row r="11" spans="1:5" ht="28.8">
      <c r="A11" s="63" t="s">
        <v>41</v>
      </c>
      <c r="B11" s="64"/>
      <c r="C11" s="66">
        <v>1000</v>
      </c>
      <c r="D11" s="16"/>
      <c r="E11" s="45"/>
    </row>
    <row r="12" spans="1:5">
      <c r="A12" s="21" t="s">
        <v>55</v>
      </c>
      <c r="B12" s="22"/>
      <c r="C12" s="22"/>
      <c r="D12" s="16"/>
      <c r="E12" s="17" t="s">
        <v>55</v>
      </c>
    </row>
    <row r="13" spans="1:5">
      <c r="A13" s="61" t="s">
        <v>42</v>
      </c>
      <c r="B13" s="26"/>
      <c r="C13" s="67">
        <v>225</v>
      </c>
      <c r="D13" s="16"/>
      <c r="E13" s="5"/>
    </row>
    <row r="14" spans="1:5">
      <c r="A14" s="29" t="s">
        <v>24</v>
      </c>
      <c r="B14" s="32" t="s">
        <v>33</v>
      </c>
      <c r="C14" s="26"/>
      <c r="E14" s="5"/>
    </row>
    <row r="15" spans="1:5">
      <c r="A15" s="21" t="s">
        <v>26</v>
      </c>
      <c r="B15" s="22"/>
      <c r="C15" s="22"/>
      <c r="D15" s="16"/>
      <c r="E15" s="17" t="s">
        <v>26</v>
      </c>
    </row>
    <row r="16" spans="1:5">
      <c r="A16" s="26" t="s">
        <v>43</v>
      </c>
      <c r="B16" s="27" t="s">
        <v>52</v>
      </c>
      <c r="C16" s="27"/>
      <c r="E16" s="5"/>
    </row>
    <row r="17" spans="1:5">
      <c r="A17" s="26" t="s">
        <v>44</v>
      </c>
      <c r="B17" s="27" t="s">
        <v>52</v>
      </c>
      <c r="C17" s="27"/>
      <c r="E17" s="5"/>
    </row>
    <row r="18" spans="1:5">
      <c r="A18" s="26" t="s">
        <v>45</v>
      </c>
      <c r="B18" s="27" t="s">
        <v>54</v>
      </c>
      <c r="C18" s="27"/>
      <c r="E18" s="5"/>
    </row>
    <row r="19" spans="1:5">
      <c r="A19" s="26" t="s">
        <v>46</v>
      </c>
      <c r="B19" s="27" t="s">
        <v>52</v>
      </c>
      <c r="C19" s="27"/>
      <c r="E19" s="44"/>
    </row>
    <row r="20" spans="1:5">
      <c r="A20" s="26" t="s">
        <v>47</v>
      </c>
      <c r="B20" s="27" t="s">
        <v>52</v>
      </c>
      <c r="C20" s="27"/>
      <c r="E20" s="45"/>
    </row>
    <row r="21" spans="1:5">
      <c r="A21" s="26" t="s">
        <v>48</v>
      </c>
      <c r="B21" s="27" t="s">
        <v>53</v>
      </c>
      <c r="C21" s="27"/>
      <c r="E21" s="45"/>
    </row>
    <row r="22" spans="1:5">
      <c r="A22" s="46" t="s">
        <v>49</v>
      </c>
      <c r="B22" s="47"/>
      <c r="C22" s="47"/>
      <c r="E22" s="57" t="s">
        <v>49</v>
      </c>
    </row>
    <row r="23" spans="1:5">
      <c r="A23" s="26" t="s">
        <v>50</v>
      </c>
      <c r="B23" s="27" t="s">
        <v>52</v>
      </c>
      <c r="C23" s="27"/>
      <c r="E23" s="45"/>
    </row>
    <row r="24" spans="1:5">
      <c r="A24" s="26" t="s">
        <v>51</v>
      </c>
      <c r="B24" s="27" t="s">
        <v>52</v>
      </c>
      <c r="C24" s="27"/>
      <c r="E24" s="45"/>
    </row>
    <row r="25" spans="1:5">
      <c r="A25" s="21" t="s">
        <v>16</v>
      </c>
      <c r="B25" s="22"/>
      <c r="C25" s="22"/>
      <c r="D25" s="16"/>
      <c r="E25" s="17" t="s">
        <v>16</v>
      </c>
    </row>
    <row r="26" spans="1:5">
      <c r="A26" s="26" t="s">
        <v>30</v>
      </c>
      <c r="B26" s="48"/>
      <c r="C26" s="27" t="s">
        <v>56</v>
      </c>
      <c r="E26" s="5"/>
    </row>
    <row r="27" spans="1:5">
      <c r="A27" s="61" t="s">
        <v>57</v>
      </c>
      <c r="B27" s="68" t="s">
        <v>52</v>
      </c>
      <c r="C27" s="27"/>
      <c r="E27" s="5"/>
    </row>
    <row r="28" spans="1:5">
      <c r="A28" s="63" t="s">
        <v>58</v>
      </c>
      <c r="B28" s="68" t="s">
        <v>52</v>
      </c>
      <c r="C28" s="27"/>
      <c r="E28" s="5"/>
    </row>
    <row r="29" spans="1:5">
      <c r="A29" s="63" t="s">
        <v>59</v>
      </c>
      <c r="B29" s="68" t="s">
        <v>52</v>
      </c>
      <c r="C29" s="27"/>
      <c r="E29" s="5"/>
    </row>
    <row r="30" spans="1:5">
      <c r="A30" s="63" t="s">
        <v>60</v>
      </c>
      <c r="B30" s="68" t="s">
        <v>52</v>
      </c>
      <c r="C30" s="27"/>
      <c r="E30" s="5"/>
    </row>
    <row r="31" spans="1:5">
      <c r="A31" s="63" t="s">
        <v>61</v>
      </c>
      <c r="B31" s="68" t="s">
        <v>52</v>
      </c>
      <c r="C31" s="27"/>
      <c r="E31" s="5"/>
    </row>
    <row r="32" spans="1:5">
      <c r="A32" s="69" t="s">
        <v>62</v>
      </c>
      <c r="B32" s="70"/>
      <c r="C32" s="46"/>
      <c r="E32" s="58" t="s">
        <v>62</v>
      </c>
    </row>
    <row r="33" spans="1:5">
      <c r="A33" s="63" t="s">
        <v>63</v>
      </c>
      <c r="B33" s="26"/>
      <c r="C33" s="68">
        <v>8</v>
      </c>
      <c r="E33" s="5"/>
    </row>
    <row r="34" spans="1:5">
      <c r="A34" s="63" t="s">
        <v>64</v>
      </c>
      <c r="B34" s="26"/>
      <c r="C34" s="68">
        <v>5</v>
      </c>
      <c r="E34" s="5"/>
    </row>
    <row r="35" spans="1:5">
      <c r="A35" s="63" t="s">
        <v>65</v>
      </c>
      <c r="B35" s="68" t="s">
        <v>52</v>
      </c>
      <c r="C35" s="26"/>
      <c r="E35" s="5"/>
    </row>
    <row r="36" spans="1:5" ht="16.8" customHeight="1">
      <c r="A36" s="63" t="s">
        <v>66</v>
      </c>
      <c r="B36" s="68" t="s">
        <v>52</v>
      </c>
      <c r="C36" s="26"/>
      <c r="E36" s="5"/>
    </row>
    <row r="37" spans="1:5">
      <c r="A37" s="63" t="s">
        <v>67</v>
      </c>
      <c r="B37" s="68" t="s">
        <v>52</v>
      </c>
      <c r="C37" s="26"/>
      <c r="E37" s="5"/>
    </row>
    <row r="38" spans="1:5" ht="28.8">
      <c r="A38" s="63" t="s">
        <v>68</v>
      </c>
      <c r="B38" s="68" t="s">
        <v>52</v>
      </c>
      <c r="C38" s="26"/>
      <c r="E38" s="5"/>
    </row>
    <row r="39" spans="1:5">
      <c r="A39" s="26"/>
      <c r="B39" s="26"/>
      <c r="C39" s="26"/>
      <c r="E39" s="5"/>
    </row>
    <row r="40" spans="1:5">
      <c r="A40" s="26"/>
      <c r="B40" s="26"/>
      <c r="C40" s="26"/>
      <c r="E40" s="5"/>
    </row>
    <row r="41" spans="1:5">
      <c r="A41" s="26"/>
      <c r="B41" s="26"/>
      <c r="C41" s="26"/>
      <c r="E41" s="5"/>
    </row>
    <row r="42" spans="1:5">
      <c r="A42" s="26"/>
      <c r="B42" s="26"/>
      <c r="C42" s="26"/>
      <c r="E42" s="5"/>
    </row>
  </sheetData>
  <sheetProtection algorithmName="SHA-512" hashValue="QsH+sBsgsgTEsN9SlfCK3n5e1yaDJd/yQp/YQDr3QUx2x86JtzFaAMP6shQ6rySXhOCY3kCUyT+lHad33MmG4A==" saltValue="bbaWfZf5yQZEaz2Um0EHq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3"/>
  <sheetViews>
    <sheetView zoomScale="85" zoomScaleNormal="85" workbookViewId="0">
      <selection activeCell="J4" sqref="J4"/>
    </sheetView>
  </sheetViews>
  <sheetFormatPr defaultColWidth="8.88671875" defaultRowHeight="14.4"/>
  <cols>
    <col min="1" max="1" width="30.44140625" style="3" customWidth="1"/>
    <col min="2" max="2" width="23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55" t="s">
        <v>12</v>
      </c>
    </row>
    <row r="2" spans="1:5" ht="28.8">
      <c r="A2" s="28" t="s">
        <v>13</v>
      </c>
      <c r="B2" s="28" t="s">
        <v>14</v>
      </c>
      <c r="C2" s="28" t="s">
        <v>15</v>
      </c>
      <c r="D2" s="16"/>
      <c r="E2" s="56"/>
    </row>
    <row r="3" spans="1:5">
      <c r="A3" s="21" t="s">
        <v>31</v>
      </c>
      <c r="B3" s="22"/>
      <c r="C3" s="22"/>
      <c r="D3" s="16"/>
      <c r="E3" s="17" t="s">
        <v>21</v>
      </c>
    </row>
    <row r="4" spans="1:5" ht="28.8" customHeight="1">
      <c r="A4" s="34" t="s">
        <v>90</v>
      </c>
      <c r="B4" s="33" t="s">
        <v>70</v>
      </c>
      <c r="C4" s="30"/>
      <c r="D4" s="16"/>
      <c r="E4" s="5"/>
    </row>
    <row r="5" spans="1:5">
      <c r="A5" s="34" t="s">
        <v>71</v>
      </c>
      <c r="B5" s="33" t="s">
        <v>82</v>
      </c>
      <c r="C5" s="30"/>
      <c r="D5" s="16"/>
      <c r="E5" s="5"/>
    </row>
    <row r="6" spans="1:5">
      <c r="A6" s="34" t="s">
        <v>72</v>
      </c>
      <c r="B6" s="32" t="s">
        <v>83</v>
      </c>
      <c r="C6" s="23"/>
      <c r="D6" s="16"/>
      <c r="E6" s="5"/>
    </row>
    <row r="7" spans="1:5" ht="53.4">
      <c r="A7" s="34" t="s">
        <v>73</v>
      </c>
      <c r="B7" s="32" t="s">
        <v>91</v>
      </c>
      <c r="C7" s="25"/>
      <c r="D7" s="16"/>
      <c r="E7" s="5"/>
    </row>
    <row r="8" spans="1:5">
      <c r="A8" s="34" t="s">
        <v>74</v>
      </c>
      <c r="B8" s="32" t="s">
        <v>84</v>
      </c>
      <c r="C8" s="24"/>
      <c r="D8" s="16"/>
      <c r="E8" s="5"/>
    </row>
    <row r="9" spans="1:5" ht="28.8">
      <c r="A9" s="11" t="s">
        <v>75</v>
      </c>
      <c r="B9" s="33" t="s">
        <v>85</v>
      </c>
      <c r="C9" s="27"/>
      <c r="E9" s="5"/>
    </row>
    <row r="10" spans="1:5">
      <c r="A10" s="49" t="s">
        <v>76</v>
      </c>
      <c r="B10" s="26"/>
      <c r="C10" s="50" t="s">
        <v>86</v>
      </c>
      <c r="D10" s="16"/>
    </row>
    <row r="11" spans="1:5">
      <c r="A11" s="11" t="s">
        <v>77</v>
      </c>
      <c r="B11" s="26"/>
      <c r="C11" s="33" t="s">
        <v>87</v>
      </c>
      <c r="E11" s="5"/>
    </row>
    <row r="12" spans="1:5">
      <c r="A12" s="11" t="s">
        <v>78</v>
      </c>
      <c r="B12" s="26"/>
      <c r="C12" s="33" t="s">
        <v>92</v>
      </c>
      <c r="E12" s="5"/>
    </row>
    <row r="13" spans="1:5">
      <c r="A13" s="11" t="s">
        <v>78</v>
      </c>
      <c r="B13" s="26"/>
      <c r="C13" s="33" t="s">
        <v>93</v>
      </c>
      <c r="E13" s="5"/>
    </row>
    <row r="14" spans="1:5">
      <c r="A14" s="11" t="s">
        <v>79</v>
      </c>
      <c r="B14" s="26"/>
      <c r="C14" s="33" t="s">
        <v>88</v>
      </c>
      <c r="E14" s="5"/>
    </row>
    <row r="15" spans="1:5">
      <c r="A15" s="11" t="s">
        <v>80</v>
      </c>
      <c r="B15" s="26"/>
      <c r="C15" s="33" t="s">
        <v>94</v>
      </c>
      <c r="E15" s="5"/>
    </row>
    <row r="16" spans="1:5">
      <c r="A16" s="11" t="s">
        <v>95</v>
      </c>
      <c r="B16" s="64"/>
      <c r="C16" s="27" t="s">
        <v>96</v>
      </c>
      <c r="E16" s="5"/>
    </row>
    <row r="17" spans="1:5">
      <c r="A17" s="11" t="s">
        <v>81</v>
      </c>
      <c r="B17" s="33" t="s">
        <v>89</v>
      </c>
      <c r="C17" s="26"/>
      <c r="E17" s="5"/>
    </row>
    <row r="18" spans="1:5">
      <c r="A18" s="21" t="s">
        <v>16</v>
      </c>
      <c r="B18" s="71"/>
      <c r="C18" s="72"/>
      <c r="E18" s="17" t="s">
        <v>16</v>
      </c>
    </row>
    <row r="19" spans="1:5">
      <c r="A19" s="6"/>
      <c r="B19" s="64"/>
      <c r="C19" s="26"/>
      <c r="E19" s="5"/>
    </row>
    <row r="20" spans="1:5">
      <c r="A20" s="11"/>
      <c r="B20" s="64"/>
      <c r="C20" s="26"/>
      <c r="E20" s="5"/>
    </row>
    <row r="21" spans="1:5">
      <c r="A21" s="11"/>
      <c r="B21" s="26"/>
      <c r="C21" s="26"/>
      <c r="E21" s="5"/>
    </row>
    <row r="22" spans="1:5">
      <c r="A22" s="11"/>
      <c r="B22" s="26"/>
      <c r="C22" s="26"/>
      <c r="E22" s="5"/>
    </row>
    <row r="23" spans="1:5">
      <c r="A23" s="26"/>
      <c r="B23" s="26"/>
      <c r="C23" s="26"/>
      <c r="E23" s="5"/>
    </row>
  </sheetData>
  <sheetProtection algorithmName="SHA-512" hashValue="d0ecBDK0JuaYQc4+CGdN1+1D/e298Kn58B5RxJrxiG4G2Mo+skrzPHv4lMoSz1XaKlFkxaJaM5tS/BLy8kQUog==" saltValue="HcHre1obziS87WYqWCfNeA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1 - Tablet, stylus, obal</vt:lpstr>
      <vt:lpstr>2 - Klávesnice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2024-03-22T08:42:06Z</dcterms:modified>
</cp:coreProperties>
</file>