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NÁBYTEK\34_Výzva_10_2024_příprava\01_K_odeslání\"/>
    </mc:Choice>
  </mc:AlternateContent>
  <xr:revisionPtr revIDLastSave="0" documentId="8_{58A4D11D-9484-4F96-88C1-69C852CB3436}" xr6:coauthVersionLast="47" xr6:coauthVersionMax="47" xr10:uidLastSave="{00000000-0000-0000-0000-000000000000}"/>
  <bookViews>
    <workbookView xWindow="-108" yWindow="-108" windowWidth="23256" windowHeight="12576" xr2:uid="{FF9FBE4B-3DCF-4F63-81F1-91F35F7472F2}"/>
  </bookViews>
  <sheets>
    <sheet name="Výzva č. 10 NÁBYTEK" sheetId="1" r:id="rId1"/>
  </sheets>
  <definedNames>
    <definedName name="_xlnm.Print_Area" localSheetId="0">'Výzva č. 10 NÁBYTEK'!$A$1:$Q$22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4" i="1" l="1"/>
  <c r="J13" i="1" l="1"/>
  <c r="K13" i="1" s="1"/>
  <c r="J14" i="1"/>
  <c r="K14" i="1" s="1"/>
  <c r="L14" i="1"/>
  <c r="M14" i="1" s="1"/>
  <c r="N14" i="1" s="1"/>
  <c r="Q13" i="1"/>
  <c r="L13" i="1"/>
  <c r="L15" i="1" l="1"/>
  <c r="M13" i="1"/>
  <c r="M15" i="1" l="1"/>
  <c r="N13" i="1"/>
  <c r="N15" i="1" s="1"/>
</calcChain>
</file>

<file path=xl/sharedStrings.xml><?xml version="1.0" encoding="utf-8"?>
<sst xmlns="http://schemas.openxmlformats.org/spreadsheetml/2006/main" count="31" uniqueCount="30">
  <si>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</si>
  <si>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</si>
  <si>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</si>
  <si>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</si>
  <si>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</si>
  <si>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</si>
  <si>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</si>
  <si>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</si>
  <si>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</si>
  <si>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</si>
  <si>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</si>
  <si>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</si>
  <si>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</si>
  <si>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</si>
  <si>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</si>
  <si>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</si>
  <si>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</si>
  <si>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</si>
  <si>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Položka - Popis položky - předmětu plnění </t>
  </si>
  <si>
    <t>Číslo smlouvy 2023K-0035</t>
  </si>
  <si>
    <t>Technické parametry (specifikace) nábytku, rozměry apod.</t>
  </si>
  <si>
    <t>Výsledná nabídková cena v Kč včetně všech nákladů (např. dopravné, montáž zboží v místě plnění, jeho sestavení a instalace, balné, náklady na pojištění, inflační vlivy, clo, sleva z ceny apod).</t>
  </si>
  <si>
    <t>1 ks</t>
  </si>
  <si>
    <t>Židle pracovní kancelářská</t>
  </si>
  <si>
    <t>Ergonomické kancelářské křeslo</t>
  </si>
  <si>
    <r>
      <t xml:space="preserve">Příloha č. 1 Výzvy č. </t>
    </r>
    <r>
      <rPr>
        <b/>
        <sz val="14"/>
        <rFont val="Calibri"/>
        <family val="2"/>
        <charset val="238"/>
      </rPr>
      <t>10/2024</t>
    </r>
    <r>
      <rPr>
        <b/>
        <sz val="14"/>
        <color indexed="8"/>
        <rFont val="Calibri"/>
        <family val="2"/>
        <charset val="238"/>
      </rPr>
      <t xml:space="preserve"> Dynamického nákupního systému P23V00000616 - UK 1.LF - Dodávky kancelářského a laboratorního nábytku</t>
    </r>
  </si>
  <si>
    <r>
      <t xml:space="preserve"> </t>
    </r>
    <r>
      <rPr>
        <b/>
        <sz val="14"/>
        <rFont val="Calibri"/>
        <family val="2"/>
        <charset val="238"/>
        <scheme val="minor"/>
      </rPr>
      <t xml:space="preserve">- Popis předmětu plnění a Cenová nabídka </t>
    </r>
  </si>
  <si>
    <t>Účastník ve sloupci "D " Nabídnuté plnění účastníkem"  může využít vlastní přílohy a prokázat plnění dalšími listy v nabídce.</t>
  </si>
  <si>
    <t>Židle pracovní na kolečkách s černou sítovinou na opěráku,čalouněný, prošívaný sedák,synchronní mechanika,několikanásobná aretace, nastavení síly protiváhy, báze AL,výškově stavitelné područky,minimální nosnost 1 kolečka 30 kg pro parkety.</t>
  </si>
  <si>
    <t>Otočné ergonomické zátěžové křeslo z pevného a elastického materiálu s možností individuálního nastavení výšky křesla, výšky opěradla, výšky opěrky hlavy, hloubky sedadla, područky nastavitelné ve 3 úrovních: dopředu/dozadu, nahoru/dolů, vpravo/vlevo, umožnění volného naklápění křesla, v pracovní pozici možnost opěradlo zablokovat, min nosnost 1 kolečka 30 kg pro lino. Křesla bude využívat více osob, které se v místnosti budou střídat. Z křesel se bude často vstávat (frekvence 30x-50x za hodinu).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</si>
</sst>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č_-;\-* #,##0\ _K_č_-;_-* &quot;-&quot;\ _K_č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4"/>
      <color rgb="FFFF0000"/>
      <name val="Calibri"/>
      <family val="2"/>
      <charset val="238"/>
      <scheme val="minor"/>
    </font>
    <font>
      <b/>
      <sz val="14"/>
      <color rgb="FF00B0F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20" fillId="0" borderId="2" xfId="0" applyNumberFormat="1" applyFont="1" applyBorder="1" applyAlignment="1">
      <alignment horizontal="right"/>
    </xf>
    <xf numFmtId="3" fontId="2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0" xfId="0" applyNumberFormat="1" applyFont="1"/>
    <xf numFmtId="0" fontId="3" fillId="0" borderId="2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5" borderId="2" xfId="0" applyFont="1" applyFill="1" applyBorder="1" applyAlignment="1">
      <alignment horizontal="right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2" fillId="5" borderId="2" xfId="0" applyFont="1" applyFill="1" applyBorder="1" applyAlignment="1">
      <alignment horizontal="left" wrapText="1"/>
    </xf>
    <xf numFmtId="0" fontId="2" fillId="5" borderId="2" xfId="0" applyFont="1" applyFill="1" applyBorder="1" applyAlignment="1">
      <alignment wrapText="1"/>
    </xf>
    <xf numFmtId="4" fontId="3" fillId="5" borderId="2" xfId="0" applyNumberFormat="1" applyFont="1" applyFill="1" applyBorder="1" applyAlignment="1">
      <alignment horizontal="right"/>
    </xf>
    <xf numFmtId="4" fontId="3" fillId="5" borderId="2" xfId="0" applyNumberFormat="1" applyFont="1" applyFill="1" applyBorder="1" applyAlignment="1">
      <alignment horizontal="right" wrapText="1"/>
    </xf>
    <xf numFmtId="0" fontId="25" fillId="0" borderId="0" xfId="0" applyFont="1" applyAlignment="1">
      <alignment horizontal="left" vertical="center"/>
    </xf>
    <xf numFmtId="0" fontId="26" fillId="6" borderId="2" xfId="0" applyFont="1" applyFill="1" applyBorder="1" applyAlignment="1">
      <alignment vertical="top" wrapText="1"/>
    </xf>
    <xf numFmtId="0" fontId="27" fillId="6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24" fillId="0" borderId="0" xfId="0" applyFont="1" applyAlignment="1">
      <alignment horizontal="left" wrapText="1"/>
    </xf>
    <xf numFmtId="0" fontId="2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Q19"/>
  <sheetViews>
    <sheetView tabSelected="1" view="pageBreakPreview" topLeftCell="C11" zoomScale="79" zoomScaleNormal="79" zoomScaleSheetLayoutView="79" workbookViewId="0">
      <selection activeCell="C14" sqref="C14"/>
    </sheetView>
  </sheetViews>
  <sheetFormatPr defaultRowHeight="14.4" x14ac:dyDescent="0.3"/>
  <cols>
    <col min="2" max="2" width="23" customWidth="1"/>
    <col min="3" max="3" width="44.44140625" customWidth="1"/>
    <col min="4" max="4" width="36.5546875" style="31" customWidth="1"/>
    <col min="5" max="5" width="17.5546875" customWidth="1"/>
    <col min="6" max="6" width="13.6640625" customWidth="1"/>
    <col min="7" max="7" width="13.109375" customWidth="1"/>
    <col min="8" max="8" width="19.4414062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3"/>
      <c r="F2" s="55"/>
      <c r="G2" s="55"/>
      <c r="H2" s="2" t="s">
        <v>25</v>
      </c>
      <c r="I2" s="3"/>
      <c r="J2" s="1"/>
      <c r="N2" s="4"/>
      <c r="O2" s="3"/>
      <c r="P2" s="3"/>
    </row>
    <row r="3" spans="1:17" ht="18" x14ac:dyDescent="0.35">
      <c r="A3" s="1"/>
      <c r="B3" s="1"/>
      <c r="C3" s="1"/>
      <c r="E3" s="3"/>
      <c r="F3" s="5"/>
      <c r="G3" s="5"/>
      <c r="H3" s="3" t="s">
        <v>26</v>
      </c>
      <c r="I3" s="3"/>
      <c r="J3" s="5"/>
      <c r="N3" s="3"/>
      <c r="O3" s="3"/>
      <c r="P3" s="3"/>
    </row>
    <row r="4" spans="1:17" ht="18" x14ac:dyDescent="0.35">
      <c r="A4" s="6"/>
      <c r="B4" s="50" t="s">
        <v>19</v>
      </c>
      <c r="C4" s="45"/>
      <c r="D4" s="32"/>
      <c r="E4" s="43"/>
      <c r="F4" s="5"/>
      <c r="G4" s="5"/>
      <c r="H4" s="8"/>
      <c r="I4" s="8"/>
      <c r="J4" s="5"/>
      <c r="N4" s="9"/>
      <c r="O4" s="10"/>
      <c r="P4" s="3"/>
    </row>
    <row r="5" spans="1:17" ht="18" x14ac:dyDescent="0.35">
      <c r="A5" s="6"/>
      <c r="B5" s="6"/>
      <c r="C5" s="6"/>
      <c r="D5" s="32"/>
      <c r="E5" s="7"/>
      <c r="F5" s="5"/>
      <c r="G5" s="5"/>
      <c r="H5" s="8"/>
      <c r="I5" s="8"/>
      <c r="J5" s="5"/>
      <c r="N5" s="9"/>
      <c r="O5" s="10"/>
      <c r="P5" s="3"/>
    </row>
    <row r="6" spans="1:17" ht="40.5" customHeight="1" x14ac:dyDescent="0.3">
      <c r="A6" s="6"/>
      <c r="B6" s="56" t="s">
        <v>17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3"/>
    </row>
    <row r="7" spans="1:17" ht="18" x14ac:dyDescent="0.35">
      <c r="A7" s="6"/>
      <c r="B7" s="6"/>
      <c r="C7" s="6"/>
      <c r="D7" s="32"/>
      <c r="E7" s="7"/>
      <c r="F7" s="5"/>
      <c r="G7" s="5"/>
      <c r="H7" s="8"/>
      <c r="I7" s="8"/>
      <c r="J7" s="5"/>
      <c r="N7" s="9"/>
      <c r="O7" s="10"/>
      <c r="P7" s="3"/>
    </row>
    <row r="8" spans="1:17" ht="18" x14ac:dyDescent="0.35">
      <c r="A8" s="6"/>
      <c r="B8" s="6" t="s">
        <v>27</v>
      </c>
      <c r="C8" s="6"/>
      <c r="D8" s="32"/>
      <c r="E8" s="7"/>
      <c r="F8" s="5"/>
      <c r="G8" s="5"/>
      <c r="H8" s="8"/>
      <c r="I8" s="8"/>
      <c r="J8" s="5"/>
      <c r="N8" s="9"/>
      <c r="O8" s="10"/>
      <c r="P8" s="3"/>
    </row>
    <row r="9" spans="1:17" ht="18" x14ac:dyDescent="0.35">
      <c r="A9" s="6"/>
      <c r="B9" s="6"/>
      <c r="C9" s="6"/>
      <c r="D9" s="32"/>
      <c r="E9" s="7"/>
      <c r="F9" s="5"/>
      <c r="G9" s="5"/>
      <c r="H9" s="9"/>
      <c r="I9" s="10"/>
      <c r="J9" s="5"/>
      <c r="N9" s="9"/>
      <c r="O9" s="10"/>
      <c r="P9" s="3"/>
    </row>
    <row r="10" spans="1:17" x14ac:dyDescent="0.3">
      <c r="A10" s="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2"/>
    </row>
    <row r="11" spans="1:17" ht="43.95" customHeight="1" x14ac:dyDescent="0.3">
      <c r="A11" s="1"/>
      <c r="B11" s="59" t="s">
        <v>0</v>
      </c>
      <c r="C11" s="59"/>
      <c r="D11" s="33"/>
      <c r="E11" s="13"/>
      <c r="F11" s="14"/>
      <c r="O11" s="57" t="s">
        <v>1</v>
      </c>
      <c r="P11" s="57"/>
      <c r="Q11" s="57"/>
    </row>
    <row r="12" spans="1:17" ht="162.75" customHeight="1" x14ac:dyDescent="0.3">
      <c r="A12" s="15" t="s">
        <v>2</v>
      </c>
      <c r="B12" s="41" t="s">
        <v>18</v>
      </c>
      <c r="C12" s="41" t="s">
        <v>20</v>
      </c>
      <c r="D12" s="30" t="s">
        <v>14</v>
      </c>
      <c r="E12" s="16" t="s">
        <v>3</v>
      </c>
      <c r="F12" s="44" t="s">
        <v>16</v>
      </c>
      <c r="G12" s="44" t="s">
        <v>4</v>
      </c>
      <c r="H12" s="42" t="s">
        <v>5</v>
      </c>
      <c r="I12" s="17" t="s">
        <v>6</v>
      </c>
      <c r="J12" s="17" t="s">
        <v>7</v>
      </c>
      <c r="K12" s="17" t="s">
        <v>8</v>
      </c>
      <c r="L12" s="17" t="s">
        <v>15</v>
      </c>
      <c r="M12" s="17" t="s">
        <v>9</v>
      </c>
      <c r="N12" s="17" t="s">
        <v>10</v>
      </c>
      <c r="O12" s="18" t="s">
        <v>11</v>
      </c>
      <c r="P12" s="18" t="s">
        <v>12</v>
      </c>
      <c r="Q12" s="18" t="s">
        <v>13</v>
      </c>
    </row>
    <row r="13" spans="1:17" s="24" customFormat="1" ht="111.6" customHeight="1" x14ac:dyDescent="0.3">
      <c r="A13" s="19">
        <v>1</v>
      </c>
      <c r="B13" s="46" t="s">
        <v>23</v>
      </c>
      <c r="C13" s="51" t="s">
        <v>28</v>
      </c>
      <c r="D13" s="53"/>
      <c r="E13" s="28"/>
      <c r="F13" s="29">
        <v>7</v>
      </c>
      <c r="G13" s="29" t="s">
        <v>22</v>
      </c>
      <c r="H13" s="48"/>
      <c r="I13" s="20"/>
      <c r="J13" s="21">
        <f>SUM(H13*I13)/100</f>
        <v>0</v>
      </c>
      <c r="K13" s="22">
        <f t="shared" ref="K13" si="0">SUM(H13+J13)</f>
        <v>0</v>
      </c>
      <c r="L13" s="22">
        <f t="shared" ref="L13" si="1">SUM(F13*H13)</f>
        <v>0</v>
      </c>
      <c r="M13" s="22">
        <f t="shared" ref="M13" si="2">SUM(L13*I13)/100</f>
        <v>0</v>
      </c>
      <c r="N13" s="22">
        <f t="shared" ref="N13" si="3">SUM(L13:M13)</f>
        <v>0</v>
      </c>
      <c r="O13" s="22"/>
      <c r="P13" s="23"/>
      <c r="Q13" s="22">
        <f t="shared" ref="Q13:Q14" si="4">SUM(H13*P13)</f>
        <v>0</v>
      </c>
    </row>
    <row r="14" spans="1:17" s="24" customFormat="1" ht="157.80000000000001" customHeight="1" x14ac:dyDescent="0.3">
      <c r="A14" s="25">
        <v>2</v>
      </c>
      <c r="B14" s="47" t="s">
        <v>24</v>
      </c>
      <c r="C14" s="52" t="s">
        <v>29</v>
      </c>
      <c r="D14" s="53"/>
      <c r="E14" s="27"/>
      <c r="F14" s="29">
        <v>2</v>
      </c>
      <c r="G14" s="29" t="s">
        <v>22</v>
      </c>
      <c r="H14" s="49"/>
      <c r="I14" s="20"/>
      <c r="J14" s="21">
        <f>SUM(H14*I14)/100</f>
        <v>0</v>
      </c>
      <c r="K14" s="22">
        <f>SUM(H14+J14)</f>
        <v>0</v>
      </c>
      <c r="L14" s="22">
        <f>SUM(F14*H14)</f>
        <v>0</v>
      </c>
      <c r="M14" s="22">
        <f>SUM(L14*I14)/100</f>
        <v>0</v>
      </c>
      <c r="N14" s="22">
        <f>SUM(L14:M14)</f>
        <v>0</v>
      </c>
      <c r="O14" s="22"/>
      <c r="P14" s="23"/>
      <c r="Q14" s="22">
        <f t="shared" si="4"/>
        <v>0</v>
      </c>
    </row>
    <row r="15" spans="1:17" ht="30" customHeight="1" x14ac:dyDescent="0.3">
      <c r="B15" s="34" t="s">
        <v>21</v>
      </c>
      <c r="C15" s="35"/>
      <c r="D15" s="35"/>
      <c r="E15" s="36"/>
      <c r="F15" s="37"/>
      <c r="G15" s="37"/>
      <c r="H15" s="38"/>
      <c r="I15" s="39"/>
      <c r="J15" s="39"/>
      <c r="K15" s="39"/>
      <c r="L15" s="40">
        <f>SUM(L13:L14)</f>
        <v>0</v>
      </c>
      <c r="M15" s="40">
        <f>SUM(M13:M14)</f>
        <v>0</v>
      </c>
      <c r="N15" s="40">
        <f>SUM(N13:N14)</f>
        <v>0</v>
      </c>
    </row>
    <row r="16" spans="1:17" x14ac:dyDescent="0.3">
      <c r="L16" s="26"/>
    </row>
    <row r="17" spans="2:14" ht="48" customHeight="1" x14ac:dyDescent="0.3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</row>
    <row r="18" spans="2:14" ht="72" customHeight="1" x14ac:dyDescent="0.3"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</row>
    <row r="19" spans="2:14" ht="86.25" customHeight="1" x14ac:dyDescent="0.3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3 F15:G1048576 F14" name="Oblast3"/>
    <protectedRange algorithmName="SHA-512" hashValue="/5PSoJn5qAL9Fu5G35wpYxEvLB6WIwYXA9nVZ65yNgApf6x2eYYiMP6vhPMVDE5ejF4+iKt9VbkqxVHiUA5A4w==" saltValue="7Wt/LWVVScooo6LJY7ba/w==" spinCount="100000" sqref="A1:C12 A15:C1048576 A13:A14" name="Oblast1"/>
    <protectedRange sqref="D1:E12 D15:E1048576 E13:E14" name="Oblast2"/>
    <protectedRange sqref="H1:Q1048576" name="Oblast4"/>
    <protectedRange algorithmName="SHA-512" hashValue="d5LKauLj5dEnrKyLenZ7SXr1+g+ACFD0pTnX62VXeeBfvEKM/AnpxYF2t5SSFzBGnCJW1dbArdo4gLnnQ2T7Fw==" saltValue="ASnJ1LgvWZYMeREA2lBVKQ==" spinCount="100000" sqref="B13:B14 D13:D14" name="Oblast1_1"/>
    <protectedRange password="C680" sqref="G14" name="Oblast2_1"/>
  </protectedRanges>
  <mergeCells count="6">
    <mergeCell ref="B18:N19"/>
    <mergeCell ref="F2:G2"/>
    <mergeCell ref="B6:O6"/>
    <mergeCell ref="O11:Q11"/>
    <mergeCell ref="B17:N17"/>
    <mergeCell ref="B11:C11"/>
  </mergeCells>
  <pageMargins left="0.7" right="0.7" top="0.78740157499999996" bottom="0.78740157499999996" header="0.3" footer="0.3"/>
  <pageSetup paperSize="9" scale="29" orientation="landscape" r:id="rId1"/>
  <colBreaks count="1" manualBreakCount="1">
    <brk id="17" max="2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10 NÁBYTEK</vt:lpstr>
      <vt:lpstr>'Výzva č. 10 NÁBYTEK'!Oblast_tisku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Jakub Hurt</cp:lastModifiedBy>
  <cp:lastPrinted>2023-05-16T12:27:29Z</cp:lastPrinted>
  <dcterms:created xsi:type="dcterms:W3CDTF">2022-10-31T14:01:21Z</dcterms:created>
  <dcterms:modified xsi:type="dcterms:W3CDTF">2024-04-12T13:14:03Z</dcterms:modified>
</cp:coreProperties>
</file>