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autoCompressPictures="0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A9CA548F-9060-4BBF-9FE7-7A0FDEED2A48}" xr6:coauthVersionLast="47" xr6:coauthVersionMax="47" xr10:uidLastSave="{00000000-0000-0000-0000-000000000000}"/>
  <bookViews>
    <workbookView xWindow="-120" yWindow="-120" windowWidth="29040" windowHeight="15840" tabRatio="374" xr2:uid="{00000000-000D-0000-FFFF-FFFF00000000}"/>
  </bookViews>
  <sheets>
    <sheet name="Cenová nabíd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" l="1"/>
  <c r="H13" i="2"/>
  <c r="H6" i="2"/>
  <c r="H7" i="2"/>
  <c r="H8" i="2"/>
  <c r="H9" i="2"/>
  <c r="H11" i="2"/>
  <c r="H15" i="2"/>
  <c r="F19" i="2" l="1"/>
  <c r="G12" i="2"/>
  <c r="H12" i="2" s="1"/>
  <c r="G16" i="2"/>
  <c r="H16" i="2" s="1"/>
  <c r="G10" i="2"/>
  <c r="H10" i="2" s="1"/>
  <c r="F20" i="2" s="1"/>
  <c r="H19" i="2" l="1"/>
</calcChain>
</file>

<file path=xl/sharedStrings.xml><?xml version="1.0" encoding="utf-8"?>
<sst xmlns="http://schemas.openxmlformats.org/spreadsheetml/2006/main" count="31" uniqueCount="27">
  <si>
    <t>Výkaz výměr</t>
  </si>
  <si>
    <t xml:space="preserve">Právnická fakulta Univerzity Karlovy - </t>
  </si>
  <si>
    <t>osvětlení</t>
  </si>
  <si>
    <t>Místnost</t>
  </si>
  <si>
    <t>Produkt</t>
  </si>
  <si>
    <t>Cena za ks</t>
  </si>
  <si>
    <t>Počet ks</t>
  </si>
  <si>
    <t>Celková cena</t>
  </si>
  <si>
    <t>č. dveří 23</t>
  </si>
  <si>
    <t>Prokognitivní  svítidlo lineární - 1800 mm</t>
  </si>
  <si>
    <t>Prokognitivní  svítidlo lineární - 2400  mm</t>
  </si>
  <si>
    <t>Doprava, demontáž stávajících a odborná montáž pro-kognitivních svítidel (na místo původního svítidla)</t>
  </si>
  <si>
    <t>č. dveří 220 - učebna</t>
  </si>
  <si>
    <t xml:space="preserve">Prokognitivní svítidlo 600x600 mm </t>
  </si>
  <si>
    <t>č. dveří 412 - zasedací místnost</t>
  </si>
  <si>
    <t>Prokognitivní  svítidlo 600x600 mm</t>
  </si>
  <si>
    <t>Aula č.120</t>
  </si>
  <si>
    <t>Prokognitivní  svítidlo lineární - 1200 mm</t>
  </si>
  <si>
    <t xml:space="preserve">č. dveří 407 </t>
  </si>
  <si>
    <t>Prokognitivní  svítidlo 600x600 mm vsazené do rastru</t>
  </si>
  <si>
    <t>Součástí ceny výše nabízených svítidel je zákonný recyklační příspěvek.</t>
  </si>
  <si>
    <t>Subtotal</t>
  </si>
  <si>
    <t>Cena celkem</t>
  </si>
  <si>
    <t>Prokognitivní  svítidla</t>
  </si>
  <si>
    <t xml:space="preserve">Doprava, demontáž a montáž </t>
  </si>
  <si>
    <t>Pokud nebude domluveno se zákazníkem jinak, jsou zakázky, u kterých je součástí také montáž svítidel, fakturovány 
v rámci přenesené daňové povinnosti dle § 92e zákona č. 235/2004 Sb. o DPH, ve znění p. p. .</t>
  </si>
  <si>
    <r>
      <rPr>
        <b/>
        <sz val="10"/>
        <rFont val="Arial"/>
        <family val="2"/>
        <charset val="238"/>
      </rPr>
      <t>Požadovaná technická specifikace:</t>
    </r>
    <r>
      <rPr>
        <sz val="10"/>
        <rFont val="Arial"/>
        <family val="2"/>
      </rPr>
      <t xml:space="preserve">
- V pásmu 450 – 650 nm má vyrovnané zastoupení všech vlnových délek s maximální odchylkou ± 15 % (tzv. plnospektrální zdroj umělého světla).
- Pro podporu kognice není ve spektru propad ve vlnových délkách v oblasti 460 – 540 nm, který je typický u běžných LED.
- V pásmu 415 – 455 nm, tzv. škodlivého modrého světla (tzv. Harmful blue light), vyzařuje svítidlo maximálně 10 %
- Barevný tón (náhradní teplota chromatičnosti) odpovídá dennímu světlu (4500 – 5000 K).
- Index podání barev CRI  Ra &gt; 91
- Činitel oslnění UGR menší než 19
</t>
    </r>
    <r>
      <rPr>
        <b/>
        <sz val="10"/>
        <rFont val="Arial"/>
        <family val="2"/>
        <charset val="238"/>
      </rPr>
      <t>Ostatní technické parametry :</t>
    </r>
    <r>
      <rPr>
        <sz val="10"/>
        <rFont val="Arial"/>
        <family val="2"/>
      </rPr>
      <t xml:space="preserve">
- Životnost L80B20 minimálně 70.000 hodin
- Energetická účinnost odpovídající nejmodernějším LED technologiím
- Záruka svítidel minimálně 3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</si>
</sst>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17"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color theme="1" tint="0.499984740745262"/>
      <name val="Calibri Light"/>
      <family val="2"/>
      <charset val="238"/>
    </font>
    <font>
      <b/>
      <i/>
      <sz val="10"/>
      <color theme="1" tint="0.499984740745262"/>
      <name val="Calibri Light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3" xfId="0" applyBorder="1"/>
    <xf numFmtId="165" fontId="5" fillId="0" borderId="15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165" fontId="0" fillId="0" borderId="13" xfId="0" applyNumberFormat="1" applyBorder="1"/>
    <xf numFmtId="165" fontId="5" fillId="0" borderId="2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164" fontId="11" fillId="0" borderId="22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165" fontId="5" fillId="0" borderId="45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6" fontId="5" fillId="0" borderId="4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6" fontId="5" fillId="0" borderId="5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164" fontId="7" fillId="0" borderId="33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0" fillId="0" borderId="35" xfId="0" applyNumberFormat="1" applyBorder="1" applyAlignment="1">
      <alignment vertical="center" wrapText="1"/>
    </xf>
    <xf numFmtId="164" fontId="0" fillId="0" borderId="36" xfId="0" applyNumberForma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left" vertical="center" wrapText="1"/>
    </xf>
    <xf numFmtId="164" fontId="11" fillId="0" borderId="0" xfId="0" applyNumberFormat="1" applyFont="1" applyAlignment="1">
      <alignment horizontal="left" vertical="center" wrapText="1"/>
    </xf>
    <xf numFmtId="164" fontId="11" fillId="0" borderId="23" xfId="0" applyNumberFormat="1" applyFont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64" fontId="5" fillId="0" borderId="20" xfId="0" applyNumberFormat="1" applyFont="1" applyBorder="1" applyAlignment="1">
      <alignment horizontal="left" vertical="center" wrapText="1"/>
    </xf>
    <xf numFmtId="164" fontId="5" fillId="0" borderId="53" xfId="0" applyNumberFormat="1" applyFont="1" applyBorder="1" applyAlignment="1">
      <alignment horizontal="left" vertical="center" wrapText="1"/>
    </xf>
    <xf numFmtId="164" fontId="5" fillId="0" borderId="19" xfId="0" applyNumberFormat="1" applyFont="1" applyBorder="1" applyAlignment="1">
      <alignment horizontal="left" vertical="center" wrapText="1"/>
    </xf>
    <xf numFmtId="14" fontId="16" fillId="3" borderId="65" xfId="0" applyNumberFormat="1" applyFont="1" applyFill="1" applyBorder="1" applyAlignment="1">
      <alignment horizontal="center" vertical="center" wrapText="1"/>
    </xf>
    <xf numFmtId="14" fontId="16" fillId="3" borderId="66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left" vertical="center" wrapText="1"/>
    </xf>
    <xf numFmtId="164" fontId="5" fillId="0" borderId="47" xfId="0" applyNumberFormat="1" applyFont="1" applyBorder="1" applyAlignment="1">
      <alignment horizontal="left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left" vertical="center" wrapText="1"/>
    </xf>
    <xf numFmtId="164" fontId="5" fillId="0" borderId="56" xfId="0" applyNumberFormat="1" applyFont="1" applyBorder="1" applyAlignment="1">
      <alignment horizontal="left" vertical="center" wrapText="1"/>
    </xf>
    <xf numFmtId="164" fontId="5" fillId="0" borderId="57" xfId="0" applyNumberFormat="1" applyFont="1" applyBorder="1" applyAlignment="1">
      <alignment horizontal="left" vertical="center" wrapText="1"/>
    </xf>
    <xf numFmtId="165" fontId="5" fillId="0" borderId="62" xfId="0" applyNumberFormat="1" applyFont="1" applyBorder="1" applyAlignment="1">
      <alignment horizontal="center" vertical="center" wrapText="1"/>
    </xf>
    <xf numFmtId="165" fontId="5" fillId="0" borderId="63" xfId="0" applyNumberFormat="1" applyFont="1" applyBorder="1" applyAlignment="1">
      <alignment horizontal="center" vertical="center" wrapText="1"/>
    </xf>
    <xf numFmtId="165" fontId="0" fillId="0" borderId="35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165" fontId="10" fillId="0" borderId="34" xfId="0" applyNumberFormat="1" applyFont="1" applyBorder="1" applyAlignment="1">
      <alignment horizontal="center" vertical="center" wrapText="1"/>
    </xf>
    <xf numFmtId="165" fontId="10" fillId="0" borderId="3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</cellXfs>
  <cellStyles count="26">
    <cellStyle name="Normální" xfId="0" builtinId="0"/>
    <cellStyle name="Použitý hypertextový odkaz" xfId="25" builtinId="9" hidden="1"/>
    <cellStyle name="Použitý hypertextový odkaz" xfId="24" builtinId="9" hidden="1"/>
    <cellStyle name="Použitý hypertextový odkaz" xfId="22" builtinId="9" hidden="1"/>
    <cellStyle name="Použitý hypertextový odkaz" xfId="23" builtinId="9" hidden="1"/>
    <cellStyle name="Použitý hypertextový odkaz" xfId="15" builtinId="9" hidden="1"/>
    <cellStyle name="Použitý hypertextový odkaz" xfId="21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1" builtinId="9" hidden="1"/>
    <cellStyle name="Použitý hypertextový odkaz" xfId="2" builtinId="9" hidden="1"/>
    <cellStyle name="Použitý hypertextový odkaz" xfId="14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13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12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</cellStyles>
  <dxfs count="0"/>
  <tableStyles count="0" defaultTableStyle="TableStyleMedium9" defaultPivotStyle="PivotStyleLight16"/>
  <colors>
    <mruColors>
      <color rgb="FFCCFFCC"/>
      <color rgb="FFFFFFCC"/>
      <color rgb="FF99FFCC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Normal="100" zoomScalePageLayoutView="150" workbookViewId="0">
      <selection activeCell="J8" sqref="J8"/>
    </sheetView>
  </sheetViews>
  <sheetFormatPr defaultColWidth="11.42578125" defaultRowHeight="12.75"/>
  <cols>
    <col min="1" max="1" width="2.85546875" customWidth="1"/>
    <col min="2" max="2" width="31.7109375" customWidth="1"/>
    <col min="3" max="3" width="28.7109375" customWidth="1"/>
    <col min="4" max="4" width="19.7109375" style="2" customWidth="1"/>
    <col min="5" max="5" width="11.85546875" style="2" customWidth="1"/>
    <col min="6" max="6" width="15.85546875" customWidth="1"/>
    <col min="7" max="7" width="9.7109375" customWidth="1"/>
    <col min="8" max="8" width="18.28515625" customWidth="1"/>
    <col min="9" max="10" width="18.7109375" customWidth="1"/>
    <col min="11" max="11" width="3.28515625" customWidth="1"/>
    <col min="12" max="13" width="12" bestFit="1" customWidth="1"/>
  </cols>
  <sheetData>
    <row r="1" spans="2:11" ht="11.25" customHeight="1" thickBot="1"/>
    <row r="2" spans="2:11" ht="53.1" customHeight="1" thickBot="1">
      <c r="B2" s="58" t="s">
        <v>0</v>
      </c>
      <c r="C2" s="72" t="s">
        <v>1</v>
      </c>
      <c r="D2" s="72"/>
      <c r="E2" s="72"/>
      <c r="F2" s="72"/>
      <c r="G2" s="81" t="s">
        <v>2</v>
      </c>
      <c r="H2" s="82"/>
    </row>
    <row r="3" spans="2:11" ht="15" customHeight="1">
      <c r="B3" s="52"/>
      <c r="C3" s="53"/>
      <c r="D3" s="53"/>
      <c r="E3" s="53"/>
      <c r="F3" s="53"/>
      <c r="G3" s="53"/>
      <c r="H3" s="54"/>
    </row>
    <row r="4" spans="2:11" ht="15" customHeight="1" thickBot="1">
      <c r="B4" s="55"/>
      <c r="C4" s="56"/>
      <c r="D4" s="56"/>
      <c r="E4" s="56"/>
      <c r="F4" s="56"/>
      <c r="G4" s="56"/>
      <c r="H4" s="57"/>
    </row>
    <row r="5" spans="2:11" ht="45" customHeight="1" thickBot="1">
      <c r="B5" s="16" t="s">
        <v>3</v>
      </c>
      <c r="C5" s="87" t="s">
        <v>4</v>
      </c>
      <c r="D5" s="88"/>
      <c r="E5" s="88"/>
      <c r="F5" s="19" t="s">
        <v>5</v>
      </c>
      <c r="G5" s="17" t="s">
        <v>6</v>
      </c>
      <c r="H5" s="18" t="s">
        <v>7</v>
      </c>
      <c r="I5" s="1"/>
    </row>
    <row r="6" spans="2:11" ht="30.95" customHeight="1" thickTop="1">
      <c r="B6" s="71" t="s">
        <v>8</v>
      </c>
      <c r="C6" s="83" t="s">
        <v>9</v>
      </c>
      <c r="D6" s="83"/>
      <c r="E6" s="84"/>
      <c r="F6" s="20">
        <v>0</v>
      </c>
      <c r="G6" s="12">
        <v>6</v>
      </c>
      <c r="H6" s="10">
        <f t="shared" ref="H6:H16" si="0">F6*G6</f>
        <v>0</v>
      </c>
      <c r="I6" s="26"/>
      <c r="J6" s="32"/>
      <c r="K6" s="32"/>
    </row>
    <row r="7" spans="2:11" ht="30.95" customHeight="1">
      <c r="B7" s="71"/>
      <c r="C7" s="67" t="s">
        <v>10</v>
      </c>
      <c r="D7" s="67"/>
      <c r="E7" s="67"/>
      <c r="F7" s="35">
        <v>0</v>
      </c>
      <c r="G7" s="13">
        <v>1</v>
      </c>
      <c r="H7" s="37">
        <f>F7*G7</f>
        <v>0</v>
      </c>
      <c r="I7" s="26"/>
      <c r="J7" s="32"/>
      <c r="K7" s="32"/>
    </row>
    <row r="8" spans="2:11" ht="30.95" customHeight="1">
      <c r="B8" s="71"/>
      <c r="C8" s="78" t="s">
        <v>11</v>
      </c>
      <c r="D8" s="78"/>
      <c r="E8" s="79"/>
      <c r="F8" s="21">
        <v>0</v>
      </c>
      <c r="G8" s="38">
        <v>7</v>
      </c>
      <c r="H8" s="33">
        <f t="shared" si="0"/>
        <v>0</v>
      </c>
      <c r="I8" s="26"/>
    </row>
    <row r="9" spans="2:11" ht="30.95" customHeight="1">
      <c r="B9" s="59" t="s">
        <v>12</v>
      </c>
      <c r="C9" s="66" t="s">
        <v>13</v>
      </c>
      <c r="D9" s="67"/>
      <c r="E9" s="67"/>
      <c r="F9" s="22">
        <v>0</v>
      </c>
      <c r="G9" s="36">
        <v>25</v>
      </c>
      <c r="H9" s="34">
        <f t="shared" si="0"/>
        <v>0</v>
      </c>
    </row>
    <row r="10" spans="2:11" ht="30.95" customHeight="1">
      <c r="B10" s="59"/>
      <c r="C10" s="80" t="s">
        <v>11</v>
      </c>
      <c r="D10" s="78"/>
      <c r="E10" s="78"/>
      <c r="F10" s="23">
        <v>0</v>
      </c>
      <c r="G10" s="11">
        <f>G9</f>
        <v>25</v>
      </c>
      <c r="H10" s="6">
        <f t="shared" si="0"/>
        <v>0</v>
      </c>
      <c r="J10" s="31"/>
    </row>
    <row r="11" spans="2:11" ht="30.95" customHeight="1">
      <c r="B11" s="59" t="s">
        <v>14</v>
      </c>
      <c r="C11" s="66" t="s">
        <v>15</v>
      </c>
      <c r="D11" s="67"/>
      <c r="E11" s="67"/>
      <c r="F11" s="22">
        <v>0</v>
      </c>
      <c r="G11" s="12">
        <v>12</v>
      </c>
      <c r="H11" s="10">
        <f t="shared" ref="H11:H12" si="1">F11*G11</f>
        <v>0</v>
      </c>
    </row>
    <row r="12" spans="2:11" ht="30.95" customHeight="1">
      <c r="B12" s="59"/>
      <c r="C12" s="80" t="s">
        <v>11</v>
      </c>
      <c r="D12" s="78"/>
      <c r="E12" s="78"/>
      <c r="F12" s="23">
        <v>0</v>
      </c>
      <c r="G12" s="13">
        <f>G11</f>
        <v>12</v>
      </c>
      <c r="H12" s="6">
        <f t="shared" si="1"/>
        <v>0</v>
      </c>
    </row>
    <row r="13" spans="2:11" ht="31.5" customHeight="1">
      <c r="B13" s="61" t="s">
        <v>16</v>
      </c>
      <c r="C13" s="68" t="s">
        <v>17</v>
      </c>
      <c r="D13" s="69"/>
      <c r="E13" s="70"/>
      <c r="F13" s="39">
        <v>0</v>
      </c>
      <c r="G13" s="36">
        <v>60</v>
      </c>
      <c r="H13" s="40">
        <f>F13*G13</f>
        <v>0</v>
      </c>
      <c r="I13" s="105"/>
      <c r="J13" s="106"/>
      <c r="K13" s="41"/>
    </row>
    <row r="14" spans="2:11" ht="30.95" customHeight="1">
      <c r="B14" s="62"/>
      <c r="C14" s="73" t="s">
        <v>11</v>
      </c>
      <c r="D14" s="74"/>
      <c r="E14" s="75"/>
      <c r="F14" s="42">
        <v>0</v>
      </c>
      <c r="G14" s="43">
        <v>60</v>
      </c>
      <c r="H14" s="44">
        <f>F14*G14</f>
        <v>0</v>
      </c>
      <c r="I14" s="76"/>
      <c r="J14" s="77"/>
    </row>
    <row r="15" spans="2:11" ht="30.95" customHeight="1">
      <c r="B15" s="59" t="s">
        <v>18</v>
      </c>
      <c r="C15" s="66" t="s">
        <v>19</v>
      </c>
      <c r="D15" s="67"/>
      <c r="E15" s="67"/>
      <c r="F15" s="22">
        <v>0</v>
      </c>
      <c r="G15" s="13">
        <v>12</v>
      </c>
      <c r="H15" s="10">
        <f t="shared" si="0"/>
        <v>0</v>
      </c>
    </row>
    <row r="16" spans="2:11" ht="30.95" customHeight="1" thickBot="1">
      <c r="B16" s="60"/>
      <c r="C16" s="89" t="s">
        <v>11</v>
      </c>
      <c r="D16" s="90"/>
      <c r="E16" s="91"/>
      <c r="F16" s="24">
        <v>0</v>
      </c>
      <c r="G16" s="14">
        <f>G15</f>
        <v>12</v>
      </c>
      <c r="H16" s="25">
        <f t="shared" si="0"/>
        <v>0</v>
      </c>
    </row>
    <row r="17" spans="1:15" ht="24" customHeight="1" thickTop="1" thickBot="1">
      <c r="A17" s="27"/>
      <c r="B17" s="63" t="s">
        <v>20</v>
      </c>
      <c r="C17" s="64"/>
      <c r="D17" s="64"/>
      <c r="E17" s="65"/>
      <c r="F17" s="28"/>
      <c r="G17" s="29"/>
      <c r="H17" s="30"/>
      <c r="I17" s="26"/>
    </row>
    <row r="18" spans="1:15" ht="24" customHeight="1" thickTop="1" thickBot="1">
      <c r="A18" s="4"/>
      <c r="B18" s="46"/>
      <c r="C18" s="47"/>
      <c r="D18" s="47"/>
      <c r="E18" s="47"/>
      <c r="F18" s="85" t="s">
        <v>21</v>
      </c>
      <c r="G18" s="86"/>
      <c r="H18" s="15" t="s">
        <v>22</v>
      </c>
      <c r="I18" s="5"/>
      <c r="J18" s="3"/>
    </row>
    <row r="19" spans="1:15" ht="24" customHeight="1" thickBot="1">
      <c r="B19" s="48" t="s">
        <v>23</v>
      </c>
      <c r="C19" s="49"/>
      <c r="D19" s="49"/>
      <c r="E19" s="49"/>
      <c r="F19" s="92">
        <f>SUM(H6,H9,H7,H11,H13,H15)</f>
        <v>0</v>
      </c>
      <c r="G19" s="93"/>
      <c r="H19" s="101">
        <f>SUM(F19:F20)</f>
        <v>0</v>
      </c>
      <c r="I19" s="5"/>
    </row>
    <row r="20" spans="1:15" ht="24" customHeight="1" thickBot="1">
      <c r="B20" s="50" t="s">
        <v>24</v>
      </c>
      <c r="C20" s="51"/>
      <c r="D20" s="51"/>
      <c r="E20" s="51"/>
      <c r="F20" s="94">
        <f>SUM(H8,H10,H12,H14,H16)</f>
        <v>0</v>
      </c>
      <c r="G20" s="95"/>
      <c r="H20" s="102"/>
      <c r="I20" s="9"/>
    </row>
    <row r="21" spans="1:15" ht="30.75" customHeight="1" thickTop="1" thickBot="1">
      <c r="B21" s="96" t="s">
        <v>25</v>
      </c>
      <c r="C21" s="97"/>
      <c r="D21" s="97"/>
      <c r="E21" s="97"/>
      <c r="F21" s="97"/>
      <c r="G21" s="97"/>
      <c r="H21" s="97"/>
      <c r="I21" s="26"/>
      <c r="M21" s="45"/>
    </row>
    <row r="22" spans="1:15" ht="153.75" customHeight="1" thickBot="1">
      <c r="B22" s="98" t="s">
        <v>26</v>
      </c>
      <c r="C22" s="99"/>
      <c r="D22" s="99"/>
      <c r="E22" s="99"/>
      <c r="F22" s="99"/>
      <c r="G22" s="99"/>
      <c r="H22" s="100"/>
      <c r="I22" s="7"/>
      <c r="M22" s="45"/>
    </row>
    <row r="23" spans="1:15" ht="15" customHeight="1">
      <c r="D23"/>
      <c r="E23"/>
      <c r="O23" s="45"/>
    </row>
    <row r="24" spans="1:15" ht="15" customHeight="1">
      <c r="D24"/>
      <c r="E24"/>
    </row>
    <row r="25" spans="1:15" ht="15" customHeight="1">
      <c r="D25"/>
      <c r="E25"/>
    </row>
    <row r="26" spans="1:15" ht="15" customHeight="1">
      <c r="D26"/>
      <c r="E26"/>
    </row>
    <row r="27" spans="1:15" ht="15" customHeight="1">
      <c r="D27"/>
      <c r="E27"/>
    </row>
    <row r="28" spans="1:15" ht="13.5" customHeight="1">
      <c r="D28"/>
      <c r="E28"/>
    </row>
    <row r="29" spans="1:15" ht="13.5" customHeight="1">
      <c r="D29"/>
      <c r="E29"/>
    </row>
    <row r="30" spans="1:15" ht="13.5" customHeight="1">
      <c r="D30"/>
      <c r="E30"/>
    </row>
    <row r="31" spans="1:15" ht="13.5" customHeight="1">
      <c r="D31"/>
      <c r="E31"/>
    </row>
    <row r="32" spans="1:15" ht="13.5" customHeight="1">
      <c r="D32"/>
      <c r="E32"/>
    </row>
    <row r="35" spans="2:10">
      <c r="B35" s="104"/>
      <c r="C35" s="104"/>
      <c r="D35" s="104"/>
      <c r="E35" s="104"/>
      <c r="F35" s="104"/>
      <c r="G35" s="104"/>
      <c r="H35" s="104"/>
      <c r="I35" s="104"/>
      <c r="J35" s="104"/>
    </row>
    <row r="36" spans="2:10">
      <c r="B36" s="103"/>
      <c r="C36" s="103"/>
      <c r="D36" s="103"/>
      <c r="E36" s="103"/>
      <c r="F36" s="103"/>
      <c r="G36" s="103"/>
      <c r="H36" s="103"/>
      <c r="I36" s="103"/>
      <c r="J36" s="103"/>
    </row>
    <row r="37" spans="2:10">
      <c r="B37" s="103"/>
      <c r="C37" s="103"/>
      <c r="D37" s="103"/>
      <c r="E37" s="103"/>
      <c r="F37" s="103"/>
      <c r="G37" s="103"/>
      <c r="H37" s="103"/>
      <c r="I37" s="103"/>
      <c r="J37" s="103"/>
    </row>
    <row r="38" spans="2:10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2:10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2:10" ht="13.5" customHeight="1">
      <c r="B40" s="103"/>
      <c r="C40" s="103"/>
      <c r="D40" s="103"/>
      <c r="E40" s="103"/>
      <c r="F40" s="103"/>
      <c r="G40" s="103"/>
      <c r="H40" s="103"/>
      <c r="I40" s="103"/>
      <c r="J40" s="103"/>
    </row>
    <row r="41" spans="2:10">
      <c r="B41" s="8"/>
    </row>
    <row r="42" spans="2:10">
      <c r="B42" s="103"/>
      <c r="C42" s="103"/>
      <c r="D42" s="103"/>
      <c r="E42" s="103"/>
      <c r="F42" s="103"/>
      <c r="G42" s="103"/>
      <c r="H42" s="103"/>
      <c r="I42" s="103"/>
      <c r="J42" s="103"/>
    </row>
    <row r="43" spans="2:10">
      <c r="B43" s="103"/>
      <c r="C43" s="103"/>
      <c r="D43" s="103"/>
      <c r="E43" s="103"/>
      <c r="F43" s="103"/>
      <c r="G43" s="103"/>
      <c r="H43" s="103"/>
      <c r="I43" s="103"/>
      <c r="J43" s="103"/>
    </row>
    <row r="44" spans="2:10">
      <c r="B44" s="103"/>
      <c r="C44" s="103"/>
      <c r="D44" s="103"/>
      <c r="E44" s="103"/>
      <c r="F44" s="103"/>
      <c r="G44" s="103"/>
      <c r="H44" s="103"/>
      <c r="I44" s="103"/>
      <c r="J44" s="103"/>
    </row>
  </sheetData>
  <mergeCells count="37">
    <mergeCell ref="B44:J44"/>
    <mergeCell ref="B35:J35"/>
    <mergeCell ref="B36:J36"/>
    <mergeCell ref="B37:J37"/>
    <mergeCell ref="B38:J38"/>
    <mergeCell ref="B39:J39"/>
    <mergeCell ref="B40:J40"/>
    <mergeCell ref="B42:J42"/>
    <mergeCell ref="F20:G20"/>
    <mergeCell ref="B21:H21"/>
    <mergeCell ref="B22:H22"/>
    <mergeCell ref="H19:H20"/>
    <mergeCell ref="B43:J43"/>
    <mergeCell ref="F18:G18"/>
    <mergeCell ref="C5:E5"/>
    <mergeCell ref="C10:E10"/>
    <mergeCell ref="C16:E16"/>
    <mergeCell ref="F19:G19"/>
    <mergeCell ref="B6:B8"/>
    <mergeCell ref="C2:F2"/>
    <mergeCell ref="I13:J13"/>
    <mergeCell ref="C14:E14"/>
    <mergeCell ref="I14:J14"/>
    <mergeCell ref="C8:E8"/>
    <mergeCell ref="C7:E7"/>
    <mergeCell ref="C12:E12"/>
    <mergeCell ref="B9:B10"/>
    <mergeCell ref="G2:H2"/>
    <mergeCell ref="C6:E6"/>
    <mergeCell ref="B15:B16"/>
    <mergeCell ref="B13:B14"/>
    <mergeCell ref="B17:E17"/>
    <mergeCell ref="C15:E15"/>
    <mergeCell ref="C9:E9"/>
    <mergeCell ref="C11:E11"/>
    <mergeCell ref="C13:E13"/>
    <mergeCell ref="B11:B1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useFirstPageNumber="1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3fa77f-99fb-4d0f-98f1-4d1be0b4a96b" xsi:nil="true"/>
    <lcf76f155ced4ddcb4097134ff3c332f xmlns="dd509b1e-24c3-45f6-8020-4738a5745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F33136523C44449F78ECEFA977186E" ma:contentTypeVersion="18" ma:contentTypeDescription="Vytvoří nový dokument" ma:contentTypeScope="" ma:versionID="dfef5b3416cd525245a8a95da8984a31">
  <xsd:schema xmlns:xsd="http://www.w3.org/2001/XMLSchema" xmlns:xs="http://www.w3.org/2001/XMLSchema" xmlns:p="http://schemas.microsoft.com/office/2006/metadata/properties" xmlns:ns2="dd509b1e-24c3-45f6-8020-4738a5745bd1" xmlns:ns3="e63fa77f-99fb-4d0f-98f1-4d1be0b4a96b" targetNamespace="http://schemas.microsoft.com/office/2006/metadata/properties" ma:root="true" ma:fieldsID="ca112fcad9ff64605df29498952b1b69" ns2:_="" ns3:_="">
    <xsd:import namespace="dd509b1e-24c3-45f6-8020-4738a5745bd1"/>
    <xsd:import namespace="e63fa77f-99fb-4d0f-98f1-4d1be0b4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09b1e-24c3-45f6-8020-4738a5745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fa77f-99fb-4d0f-98f1-4d1be0b4a9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bbe50e3-f655-4906-8481-a0247569d7d0}" ma:internalName="TaxCatchAll" ma:showField="CatchAllData" ma:web="e63fa77f-99fb-4d0f-98f1-4d1be0b4a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EE94CD-EE46-49CD-AAF7-36EF54D3B9AA}"/>
</file>

<file path=customXml/itemProps2.xml><?xml version="1.0" encoding="utf-8"?>
<ds:datastoreItem xmlns:ds="http://schemas.openxmlformats.org/officeDocument/2006/customXml" ds:itemID="{9F0DF8B5-FC3D-47B7-BF6D-705BCDB1571D}"/>
</file>

<file path=customXml/itemProps3.xml><?xml version="1.0" encoding="utf-8"?>
<ds:datastoreItem xmlns:ds="http://schemas.openxmlformats.org/officeDocument/2006/customXml" ds:itemID="{2345074A-E6A6-403E-853C-19B81959B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Spectrasol, s.r.o.</dc:creator>
  <cp:keywords/>
  <dc:description/>
  <cp:lastModifiedBy>Zuzana Voňavková</cp:lastModifiedBy>
  <cp:revision>1</cp:revision>
  <dcterms:created xsi:type="dcterms:W3CDTF">2009-07-16T13:06:55Z</dcterms:created>
  <dcterms:modified xsi:type="dcterms:W3CDTF">2024-04-12T08:01:22Z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0x01010009F33136523C44449F78ECEFA977186E</vt:lpwstr>
  </property>
  <property fmtid="{D5CDD505-2E9C-101B-9397-08002B2CF9AE}" pid="3" name="MediaServiceImageTags">
    <vt:lpwstr/>
  </property>
  <property fmtid="{D5CDD505-2E9C-101B-9397-08002B2CF9AE}" pid="4" name="Jet Reports Function Literals">
    <vt:lpwstr>\	;	;	{	}	[@[{0}]]	1029	1029</vt:lpwstr>
  </property>
</Properties>
</file>