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rbek.FTVS\Documents\Veřejné zakázky\2024\09_OP_NPO_Mobilní_sada\"/>
    </mc:Choice>
  </mc:AlternateContent>
  <xr:revisionPtr revIDLastSave="0" documentId="13_ncr:1_{7A148137-5189-4CC3-A684-59C15E6E7D65}" xr6:coauthVersionLast="47" xr6:coauthVersionMax="47" xr10:uidLastSave="{00000000-0000-0000-0000-000000000000}"/>
  <bookViews>
    <workbookView xWindow="28680" yWindow="-120" windowWidth="29040" windowHeight="16440" tabRatio="583" xr2:uid="{00000000-000D-0000-FFFF-FFFF00000000}"/>
  </bookViews>
  <sheets>
    <sheet name="FTVS_MobilniVS" sheetId="47" r:id="rId1"/>
  </sheets>
  <definedNames>
    <definedName name="_FilterDatabase" localSheetId="0" hidden="1">FTVS_MobilniVS!$B$15:$O$15</definedName>
    <definedName name="aa" localSheetId="0">FTVS_MobilniVS!$B$2:$J$15</definedName>
    <definedName name="h" localSheetId="0">FTVS_MobilniVS!$B$2:$J$15</definedName>
    <definedName name="_xlnm.Print_Area" localSheetId="0">FTVS_MobilniVS!$B$2:$J$25</definedName>
    <definedName name="Print_Area" localSheetId="0">FTVS_MobilniVS!$B$2:$J$15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47" l="1"/>
  <c r="G20" i="47"/>
  <c r="H20" i="47" s="1"/>
  <c r="I20" i="47" s="1"/>
  <c r="H21" i="47" l="1"/>
  <c r="I21" i="47"/>
  <c r="G22" i="47"/>
  <c r="H22" i="47" l="1"/>
  <c r="I22" i="47" s="1"/>
  <c r="G19" i="47"/>
  <c r="H19" i="47" l="1"/>
  <c r="I19" i="47" s="1"/>
  <c r="G17" i="47"/>
  <c r="H17" i="47" l="1"/>
  <c r="I17" i="47" s="1"/>
  <c r="G18" i="47"/>
  <c r="H18" i="47" s="1"/>
  <c r="I18" i="47" s="1"/>
  <c r="G16" i="47" l="1"/>
  <c r="G23" i="47"/>
  <c r="H23" i="47" l="1"/>
  <c r="I23" i="47"/>
  <c r="H16" i="47"/>
  <c r="G24" i="47"/>
  <c r="I16" i="47" l="1"/>
  <c r="I24" i="47" s="1"/>
  <c r="H24" i="47"/>
</calcChain>
</file>

<file path=xl/sharedStrings.xml><?xml version="1.0" encoding="utf-8"?>
<sst xmlns="http://schemas.openxmlformats.org/spreadsheetml/2006/main" count="46" uniqueCount="40">
  <si>
    <t>Název položky</t>
  </si>
  <si>
    <t>Měrná jednotka</t>
  </si>
  <si>
    <t>Technický popis zařízení</t>
  </si>
  <si>
    <t>ID</t>
  </si>
  <si>
    <t>kpl</t>
  </si>
  <si>
    <t>ks</t>
  </si>
  <si>
    <t xml:space="preserve">Počet měrných jednotek </t>
  </si>
  <si>
    <t>Celkem</t>
  </si>
  <si>
    <t>Interaktivní velkoformátový multifunkční zobrazovač 86"</t>
  </si>
  <si>
    <t>Transportní skřín</t>
  </si>
  <si>
    <t>Příslušenství</t>
  </si>
  <si>
    <t>Dodávka, kompletace, konfigurace, zpracování návodu k užívání, předvedení sady uživateli, předávací dokument.</t>
  </si>
  <si>
    <t>Transportní skříň s kolečky vyrobená na míru pro uložení nabízeného zobrazovače s příslušenstvím.  Mechanická odolnost pro ochranu zařízení během transportu.</t>
  </si>
  <si>
    <t>Mobilní aktivní reprobox s mixážní jednotkou a připojením Bluetooth, napájení s baterie nebo ze sítě 230VAC, 2x symetrický XLR/TRS kombo vstup, výstup XLR, TRS vstup AUX. Možnost umístění na stativ s uchycením 35mm nebo jako pódiový odposlech.</t>
  </si>
  <si>
    <t>Sada pro čištění, náhradní prvky, prodlužovací napájecí kabel, kabel HDMI pro prezentce, kabel pro připojení do sítě ethernet. Transportní batoh k ozvučovací sadě, 2x propojovací kabel XLR pro bezdrátové přijímače mikrofonů. Lehký hliníkový stativ s nosností do 12 kg pro mobilní reprobox, výška stativu v rozmezí cca 1260 až 2100 mm.</t>
  </si>
  <si>
    <t>Sada pro ozvučování - aktivní reprobox</t>
  </si>
  <si>
    <t>Sada pro ozvučování - ruční bezdrátový mikrofon</t>
  </si>
  <si>
    <t>Sada pro ozvučování - náhlavní bezdrátový mikrofon</t>
  </si>
  <si>
    <t>Digitální bezdrátová mikrofonní sada s ručním vysílačem, kondenzátorová mikrofonní hlava pro řečové použití s citlivostí cca 1,6 mV/Pa, provoz na akumulátor až 15 h s USB nabíjením, modulace GFSK, zpoždění do 19ms. Výstupy 2x RCA, 1x XLR.</t>
  </si>
  <si>
    <t>Digitální bezdrátová mikrofonní sada s náhlavním vysílačem, kondenzátorová mikrofonní hlava pro řečové použití s citlivostí cca 5 mV/Pa, provoz na akumulátor až 15 h s USB nabíjením, modulace GFSK, zpoždění do 19ms. Výstupy 2x RCA, 1x XLR.</t>
  </si>
  <si>
    <t>Volitelná sada pro bezdrátový poslech (pro jednu učebnu)</t>
  </si>
  <si>
    <t xml:space="preserve">Mobilní sestava s bezdrátovým vysílačem a náhlavním mikrofonem pro vyučujícího nebo tlumočníka. Laditelných 6 kanálů v EU pásmu 863 až 865 MHz, vstup pro mikrofon 3,5mm, podsvícený displej, akumulátorový pack, vstup pro linkový signál 3,5mm.
Sada 20ti přijímačů kompatibilních s vysílačem pro posluchače. Pásmo UHF. Až 16 laditelných kanálů pro příjem. Provedení ve tvaru stetoskop.
Nabíjecí a transportní kufřík pro sadu 20ti přijímačů. </t>
  </si>
  <si>
    <t xml:space="preserve">Interaktivní zobrazovací panel s LCD D-LED technologií rozlišením 4K/30p a nejméně 20ti multi-dotykovými body s přesností cca 1mm. možnost prezentace s donesených bezdrátových zařízení, funkce WiFi Direct pro přímé připojení bez síťové infrastruktury, zobrazení více zdrojů do obrazových oken, vestavěná 4K kamera s AI algoritmem zpracování obrazu, funkce sledování hlasu mluvčího do vzdálenosti až 12 m. Algoritmus pro odtranění dozvuku a echa. Displej má ve výbavě skládací podstavec s kolečky. Ve výbavě bude i interaktivní tužka s nízkou latencí (max. 16ms) při psaní užívaná ve spojení s funkcí tabule. Minimální konfigurace vestavěného OPS PC: I7-10700, DD4 16GB, SSD 512GB, WIN IOT 10. </t>
  </si>
  <si>
    <t>Položkový rozpočet</t>
  </si>
  <si>
    <t>Název VZ:</t>
  </si>
  <si>
    <t>Objednatel:</t>
  </si>
  <si>
    <t>Univerzita Karlova, Fakulta tělesné výchovy a sportu</t>
  </si>
  <si>
    <t>Druh VZ</t>
  </si>
  <si>
    <t xml:space="preserve">Veřejná zakázka na dodávky zadávaná ve zjednodušeném podlimitním řízení dle § 52 odst. 1 písm. a) zákona č. 134/2016 Sb. o veřejných zakázkách, v platném znění </t>
  </si>
  <si>
    <t>Lokalita:</t>
  </si>
  <si>
    <t>José Martího 269/31, 162 52, Praha 6 - Veleslavín</t>
  </si>
  <si>
    <t>Zhotovitel:</t>
  </si>
  <si>
    <t>Zpracoval:</t>
  </si>
  <si>
    <t>Ing. Martin Roman</t>
  </si>
  <si>
    <t>"UK FTVS – NPO – Mobilní výuková sada"</t>
  </si>
  <si>
    <t>Doprava, Školení obsluhy, zpracování předávácí dokumentace</t>
  </si>
  <si>
    <t>Jednotková cena bez DPH [Kč]</t>
  </si>
  <si>
    <t>Celková cena bez DPH [Kč]</t>
  </si>
  <si>
    <t>Celková cena s DPH [Kč]</t>
  </si>
  <si>
    <t>DPH 21% [Kč]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</si>
</sst>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9"/>
      <color theme="1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2">
    <xf numFmtId="0" fontId="0" fillId="0" borderId="0" xfId="0"/>
    <xf numFmtId="0" fontId="10" fillId="2" borderId="18" xfId="0" applyFont="1" applyFill="1" applyBorder="1" applyAlignment="1" applyProtection="1">
      <alignment horizontal="left"/>
      <protection locked="0"/>
    </xf>
    <xf numFmtId="0" fontId="10" fillId="2" borderId="19" xfId="0" applyFont="1" applyFill="1" applyBorder="1" applyAlignment="1" applyProtection="1">
      <alignment horizontal="left"/>
      <protection locked="0"/>
    </xf>
    <xf numFmtId="0" fontId="10" fillId="2" borderId="9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3" fontId="2" fillId="2" borderId="1" xfId="0" applyNumberFormat="1" applyFont="1" applyFill="1" applyBorder="1" applyAlignment="1" applyProtection="1">
      <alignment horizontal="center" vertical="top"/>
      <protection locked="0"/>
    </xf>
    <xf numFmtId="3" fontId="2" fillId="2" borderId="34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Protection="1"/>
    <xf numFmtId="0" fontId="7" fillId="0" borderId="0" xfId="0" applyFont="1" applyProtection="1"/>
    <xf numFmtId="49" fontId="8" fillId="0" borderId="0" xfId="0" applyNumberFormat="1" applyFont="1" applyAlignment="1" applyProtection="1">
      <alignment horizontal="center" vertical="center"/>
    </xf>
    <xf numFmtId="49" fontId="8" fillId="0" borderId="3" xfId="0" applyNumberFormat="1" applyFont="1" applyBorder="1" applyAlignment="1" applyProtection="1">
      <alignment horizontal="left" vertical="center"/>
    </xf>
    <xf numFmtId="49" fontId="9" fillId="0" borderId="4" xfId="0" applyNumberFormat="1" applyFont="1" applyBorder="1" applyAlignment="1" applyProtection="1">
      <alignment horizontal="left" vertical="center" wrapText="1"/>
    </xf>
    <xf numFmtId="49" fontId="9" fillId="0" borderId="5" xfId="0" applyNumberFormat="1" applyFont="1" applyBorder="1" applyAlignment="1" applyProtection="1">
      <alignment horizontal="left" vertical="center" wrapText="1"/>
    </xf>
    <xf numFmtId="49" fontId="9" fillId="0" borderId="6" xfId="0" applyNumberFormat="1" applyFont="1" applyBorder="1" applyAlignment="1" applyProtection="1">
      <alignment horizontal="left" vertical="center" wrapText="1"/>
    </xf>
    <xf numFmtId="49" fontId="8" fillId="0" borderId="7" xfId="0" applyNumberFormat="1" applyFont="1" applyBorder="1" applyAlignment="1" applyProtection="1">
      <alignment horizontal="left" vertical="center"/>
    </xf>
    <xf numFmtId="49" fontId="8" fillId="0" borderId="4" xfId="0" applyNumberFormat="1" applyFont="1" applyBorder="1" applyAlignment="1" applyProtection="1">
      <alignment horizontal="left" vertical="center" wrapText="1"/>
    </xf>
    <xf numFmtId="49" fontId="8" fillId="0" borderId="5" xfId="0" applyNumberFormat="1" applyFont="1" applyBorder="1" applyAlignment="1" applyProtection="1">
      <alignment horizontal="left" vertical="center" wrapText="1"/>
    </xf>
    <xf numFmtId="49" fontId="8" fillId="0" borderId="8" xfId="0" applyNumberFormat="1" applyFont="1" applyBorder="1" applyAlignment="1" applyProtection="1">
      <alignment horizontal="left" vertical="center"/>
    </xf>
    <xf numFmtId="49" fontId="9" fillId="0" borderId="9" xfId="0" applyNumberFormat="1" applyFont="1" applyBorder="1" applyAlignment="1" applyProtection="1">
      <alignment horizontal="left" vertical="center" wrapText="1"/>
    </xf>
    <xf numFmtId="49" fontId="9" fillId="0" borderId="0" xfId="0" applyNumberFormat="1" applyFont="1" applyAlignment="1" applyProtection="1">
      <alignment horizontal="left" vertical="center" wrapText="1"/>
    </xf>
    <xf numFmtId="49" fontId="9" fillId="0" borderId="10" xfId="0" applyNumberFormat="1" applyFont="1" applyBorder="1" applyAlignment="1" applyProtection="1">
      <alignment horizontal="left" vertical="center" wrapText="1"/>
    </xf>
    <xf numFmtId="49" fontId="8" fillId="0" borderId="11" xfId="0" applyNumberFormat="1" applyFont="1" applyBorder="1" applyAlignment="1" applyProtection="1">
      <alignment horizontal="left" vertical="center"/>
    </xf>
    <xf numFmtId="49" fontId="8" fillId="0" borderId="9" xfId="0" applyNumberFormat="1" applyFont="1" applyBorder="1" applyAlignment="1" applyProtection="1">
      <alignment horizontal="left" vertical="center" wrapText="1"/>
    </xf>
    <xf numFmtId="49" fontId="8" fillId="0" borderId="0" xfId="0" applyNumberFormat="1" applyFont="1" applyBorder="1" applyAlignment="1" applyProtection="1">
      <alignment horizontal="left" vertical="center" wrapText="1"/>
    </xf>
    <xf numFmtId="49" fontId="8" fillId="0" borderId="12" xfId="0" applyNumberFormat="1" applyFont="1" applyBorder="1" applyAlignment="1" applyProtection="1">
      <alignment horizontal="left" vertical="center" wrapText="1"/>
    </xf>
    <xf numFmtId="49" fontId="8" fillId="0" borderId="13" xfId="0" applyNumberFormat="1" applyFont="1" applyBorder="1" applyAlignment="1" applyProtection="1">
      <alignment horizontal="left" vertical="center" wrapText="1"/>
    </xf>
    <xf numFmtId="49" fontId="8" fillId="0" borderId="14" xfId="0" applyNumberFormat="1" applyFont="1" applyBorder="1" applyAlignment="1" applyProtection="1">
      <alignment horizontal="left" vertical="center" wrapText="1"/>
    </xf>
    <xf numFmtId="49" fontId="8" fillId="0" borderId="15" xfId="0" applyNumberFormat="1" applyFont="1" applyBorder="1" applyAlignment="1" applyProtection="1">
      <alignment horizontal="left" vertical="center" wrapText="1"/>
    </xf>
    <xf numFmtId="49" fontId="8" fillId="0" borderId="16" xfId="0" applyNumberFormat="1" applyFont="1" applyBorder="1" applyAlignment="1" applyProtection="1">
      <alignment horizontal="left" vertical="center" wrapText="1"/>
    </xf>
    <xf numFmtId="0" fontId="10" fillId="0" borderId="17" xfId="0" applyFont="1" applyBorder="1" applyAlignment="1" applyProtection="1">
      <alignment horizontal="left" vertical="center" wrapText="1"/>
    </xf>
    <xf numFmtId="0" fontId="10" fillId="0" borderId="18" xfId="0" applyFont="1" applyBorder="1" applyAlignment="1" applyProtection="1">
      <alignment horizontal="left" vertical="center" wrapText="1"/>
    </xf>
    <xf numFmtId="0" fontId="10" fillId="0" borderId="19" xfId="0" applyFont="1" applyBorder="1" applyAlignment="1" applyProtection="1">
      <alignment horizontal="left" vertical="center" wrapText="1"/>
    </xf>
    <xf numFmtId="49" fontId="8" fillId="0" borderId="20" xfId="0" applyNumberFormat="1" applyFont="1" applyBorder="1" applyAlignment="1" applyProtection="1">
      <alignment horizontal="left" vertical="center" wrapText="1"/>
    </xf>
    <xf numFmtId="49" fontId="8" fillId="0" borderId="0" xfId="0" applyNumberFormat="1" applyFont="1" applyAlignment="1" applyProtection="1">
      <alignment horizontal="left" vertical="center" wrapText="1"/>
    </xf>
    <xf numFmtId="49" fontId="8" fillId="0" borderId="21" xfId="0" applyNumberFormat="1" applyFont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49" fontId="8" fillId="0" borderId="22" xfId="0" applyNumberFormat="1" applyFont="1" applyBorder="1" applyAlignment="1" applyProtection="1">
      <alignment horizontal="left" vertical="center" wrapText="1"/>
    </xf>
    <xf numFmtId="49" fontId="8" fillId="0" borderId="2" xfId="0" applyNumberFormat="1" applyFont="1" applyBorder="1" applyAlignment="1" applyProtection="1">
      <alignment horizontal="left" vertical="center" wrapText="1"/>
    </xf>
    <xf numFmtId="49" fontId="8" fillId="0" borderId="23" xfId="0" applyNumberFormat="1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</xf>
    <xf numFmtId="49" fontId="8" fillId="0" borderId="10" xfId="0" applyNumberFormat="1" applyFont="1" applyBorder="1" applyAlignment="1" applyProtection="1">
      <alignment horizontal="left" vertical="center" wrapText="1"/>
    </xf>
    <xf numFmtId="49" fontId="8" fillId="0" borderId="24" xfId="0" applyNumberFormat="1" applyFont="1" applyBorder="1" applyAlignment="1" applyProtection="1">
      <alignment horizontal="left" vertical="center"/>
    </xf>
    <xf numFmtId="49" fontId="8" fillId="0" borderId="25" xfId="0" applyNumberFormat="1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0" fontId="2" fillId="0" borderId="29" xfId="0" applyFont="1" applyBorder="1" applyAlignment="1" applyProtection="1">
      <alignment vertical="top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/>
    </xf>
    <xf numFmtId="4" fontId="2" fillId="0" borderId="1" xfId="0" applyNumberFormat="1" applyFont="1" applyBorder="1" applyAlignment="1" applyProtection="1">
      <alignment horizontal="center" vertical="top"/>
    </xf>
    <xf numFmtId="4" fontId="2" fillId="0" borderId="32" xfId="0" applyNumberFormat="1" applyFont="1" applyBorder="1" applyAlignment="1" applyProtection="1">
      <alignment horizontal="center" vertical="top"/>
    </xf>
    <xf numFmtId="0" fontId="3" fillId="0" borderId="30" xfId="0" applyFont="1" applyBorder="1" applyAlignment="1" applyProtection="1">
      <alignment horizontal="left" vertical="top" wrapText="1"/>
    </xf>
    <xf numFmtId="0" fontId="2" fillId="0" borderId="33" xfId="0" applyFont="1" applyBorder="1" applyAlignment="1" applyProtection="1">
      <alignment vertical="top"/>
    </xf>
    <xf numFmtId="0" fontId="2" fillId="0" borderId="34" xfId="0" applyFont="1" applyBorder="1" applyAlignment="1" applyProtection="1">
      <alignment vertical="top" wrapText="1"/>
    </xf>
    <xf numFmtId="0" fontId="2" fillId="0" borderId="34" xfId="0" applyFont="1" applyBorder="1" applyAlignment="1" applyProtection="1">
      <alignment horizontal="center" vertical="top"/>
    </xf>
    <xf numFmtId="4" fontId="2" fillId="0" borderId="34" xfId="0" applyNumberFormat="1" applyFont="1" applyBorder="1" applyAlignment="1" applyProtection="1">
      <alignment horizontal="center" vertical="top"/>
    </xf>
    <xf numFmtId="4" fontId="2" fillId="0" borderId="14" xfId="0" applyNumberFormat="1" applyFont="1" applyBorder="1" applyAlignment="1" applyProtection="1">
      <alignment horizontal="center" vertical="top"/>
    </xf>
    <xf numFmtId="0" fontId="3" fillId="0" borderId="35" xfId="0" applyFont="1" applyBorder="1" applyAlignment="1" applyProtection="1">
      <alignment horizontal="left" vertical="top" wrapText="1"/>
    </xf>
    <xf numFmtId="0" fontId="2" fillId="0" borderId="36" xfId="0" applyFont="1" applyBorder="1" applyProtection="1"/>
    <xf numFmtId="0" fontId="2" fillId="0" borderId="37" xfId="0" applyFont="1" applyBorder="1" applyAlignment="1" applyProtection="1">
      <alignment vertical="top"/>
    </xf>
    <xf numFmtId="0" fontId="2" fillId="0" borderId="37" xfId="0" applyFont="1" applyBorder="1" applyProtection="1"/>
    <xf numFmtId="3" fontId="2" fillId="0" borderId="37" xfId="0" applyNumberFormat="1" applyFont="1" applyBorder="1" applyProtection="1"/>
    <xf numFmtId="4" fontId="4" fillId="0" borderId="37" xfId="0" applyNumberFormat="1" applyFont="1" applyBorder="1" applyAlignment="1" applyProtection="1">
      <alignment horizontal="center" vertical="top"/>
    </xf>
    <xf numFmtId="4" fontId="2" fillId="0" borderId="37" xfId="0" applyNumberFormat="1" applyFont="1" applyBorder="1" applyAlignment="1" applyProtection="1">
      <alignment horizontal="center" vertical="top"/>
    </xf>
    <xf numFmtId="0" fontId="2" fillId="0" borderId="38" xfId="0" applyFont="1" applyBorder="1" applyProtection="1"/>
    <xf numFmtId="0" fontId="4" fillId="0" borderId="0" xfId="0" applyFont="1" applyProtection="1"/>
    <xf numFmtId="3" fontId="4" fillId="0" borderId="0" xfId="0" applyNumberFormat="1" applyFont="1" applyProtection="1"/>
    <xf numFmtId="49" fontId="11" fillId="0" borderId="0" xfId="0" applyNumberFormat="1" applyFont="1" applyAlignment="1" applyProtection="1">
      <alignment horizontal="center" vertical="center"/>
    </xf>
  </cellXfs>
  <cellStyles count="3">
    <cellStyle name="Excel Built-in Normal 1" xfId="2" xr:uid="{00000000-0005-0000-0000-000000000000}"/>
    <cellStyle name="Normální" xfId="0" builtinId="0"/>
    <cellStyle name="Normální 2 2" xfId="1" xr:uid="{00000000-0005-0000-0000-000002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M25"/>
  <sheetViews>
    <sheetView tabSelected="1" zoomScaleNormal="100" zoomScaleSheetLayoutView="100" workbookViewId="0">
      <selection activeCell="G8" sqref="G8:J11"/>
    </sheetView>
  </sheetViews>
  <sheetFormatPr defaultColWidth="9.109375" defaultRowHeight="11.4" x14ac:dyDescent="0.2"/>
  <cols>
    <col min="1" max="1" width="0.77734375" style="7" customWidth="1"/>
    <col min="2" max="2" width="9.33203125" style="7" customWidth="1"/>
    <col min="3" max="3" width="53.88671875" style="7" bestFit="1" customWidth="1"/>
    <col min="4" max="4" width="8" style="7" bestFit="1" customWidth="1"/>
    <col min="5" max="5" width="7.88671875" style="7" bestFit="1" customWidth="1"/>
    <col min="6" max="6" width="10.44140625" style="7" customWidth="1"/>
    <col min="7" max="7" width="11.33203125" style="7" bestFit="1" customWidth="1"/>
    <col min="8" max="9" width="11.33203125" style="7" customWidth="1"/>
    <col min="10" max="10" width="81.6640625" style="7" customWidth="1"/>
    <col min="11" max="11" width="8.88671875" style="7" bestFit="1" customWidth="1"/>
    <col min="12" max="12" width="10.109375" style="7" customWidth="1"/>
    <col min="13" max="14" width="8.88671875" style="7" bestFit="1" customWidth="1"/>
    <col min="15" max="19" width="10.33203125" style="7" customWidth="1"/>
    <col min="20" max="29" width="11.109375" style="7" bestFit="1" customWidth="1"/>
    <col min="30" max="31" width="8.88671875" style="7" bestFit="1" customWidth="1"/>
    <col min="32" max="32" width="7.44140625" style="7" bestFit="1" customWidth="1"/>
    <col min="33" max="34" width="8.88671875" style="7" bestFit="1" customWidth="1"/>
    <col min="35" max="39" width="10.33203125" style="7" customWidth="1"/>
    <col min="40" max="16384" width="9.109375" style="7"/>
  </cols>
  <sheetData>
    <row r="2" spans="2:39" s="8" customFormat="1" ht="21" x14ac:dyDescent="0.25">
      <c r="B2" s="71" t="s">
        <v>23</v>
      </c>
      <c r="C2" s="71"/>
      <c r="D2" s="71"/>
      <c r="E2" s="71"/>
      <c r="F2" s="71"/>
      <c r="G2" s="71"/>
      <c r="H2" s="71"/>
      <c r="I2" s="71"/>
      <c r="J2" s="71"/>
    </row>
    <row r="3" spans="2:39" s="8" customFormat="1" ht="12.6" thickBot="1" x14ac:dyDescent="0.3">
      <c r="B3" s="9"/>
      <c r="C3" s="9"/>
      <c r="D3" s="9"/>
      <c r="E3" s="9"/>
      <c r="F3" s="9"/>
      <c r="G3" s="9"/>
      <c r="H3" s="9"/>
      <c r="I3" s="9"/>
    </row>
    <row r="4" spans="2:39" s="8" customFormat="1" ht="12" x14ac:dyDescent="0.25">
      <c r="B4" s="10" t="s">
        <v>24</v>
      </c>
      <c r="C4" s="11" t="s">
        <v>34</v>
      </c>
      <c r="D4" s="12"/>
      <c r="E4" s="13"/>
      <c r="F4" s="14" t="s">
        <v>25</v>
      </c>
      <c r="G4" s="15" t="s">
        <v>26</v>
      </c>
      <c r="H4" s="16"/>
      <c r="I4" s="16"/>
      <c r="J4" s="16"/>
    </row>
    <row r="5" spans="2:39" s="8" customFormat="1" ht="12" x14ac:dyDescent="0.25">
      <c r="B5" s="17"/>
      <c r="C5" s="18"/>
      <c r="D5" s="19"/>
      <c r="E5" s="20"/>
      <c r="F5" s="21"/>
      <c r="G5" s="22"/>
      <c r="H5" s="23"/>
      <c r="I5" s="23"/>
      <c r="J5" s="23"/>
    </row>
    <row r="6" spans="2:39" s="8" customFormat="1" ht="12" x14ac:dyDescent="0.25">
      <c r="B6" s="17"/>
      <c r="C6" s="18"/>
      <c r="D6" s="19"/>
      <c r="E6" s="20"/>
      <c r="F6" s="21"/>
      <c r="G6" s="22"/>
      <c r="H6" s="23"/>
      <c r="I6" s="23"/>
      <c r="J6" s="23"/>
    </row>
    <row r="7" spans="2:39" s="8" customFormat="1" ht="12" x14ac:dyDescent="0.25">
      <c r="B7" s="17"/>
      <c r="C7" s="18"/>
      <c r="D7" s="19"/>
      <c r="E7" s="20"/>
      <c r="F7" s="21"/>
      <c r="G7" s="24"/>
      <c r="H7" s="25"/>
      <c r="I7" s="25"/>
      <c r="J7" s="25"/>
    </row>
    <row r="8" spans="2:39" s="8" customFormat="1" ht="12" x14ac:dyDescent="0.25">
      <c r="B8" s="17" t="s">
        <v>27</v>
      </c>
      <c r="C8" s="26" t="s">
        <v>28</v>
      </c>
      <c r="D8" s="27"/>
      <c r="E8" s="28"/>
      <c r="F8" s="29" t="s">
        <v>32</v>
      </c>
      <c r="G8" s="30" t="s">
        <v>33</v>
      </c>
      <c r="H8" s="31"/>
      <c r="I8" s="31"/>
      <c r="J8" s="31"/>
    </row>
    <row r="9" spans="2:39" s="8" customFormat="1" ht="12" x14ac:dyDescent="0.25">
      <c r="B9" s="17"/>
      <c r="C9" s="32"/>
      <c r="D9" s="33"/>
      <c r="E9" s="34"/>
      <c r="F9" s="29"/>
      <c r="G9" s="35"/>
      <c r="H9" s="36"/>
      <c r="I9" s="36"/>
      <c r="J9" s="36"/>
    </row>
    <row r="10" spans="2:39" s="8" customFormat="1" ht="12" x14ac:dyDescent="0.25">
      <c r="B10" s="17"/>
      <c r="C10" s="32"/>
      <c r="D10" s="33"/>
      <c r="E10" s="34"/>
      <c r="F10" s="29"/>
      <c r="G10" s="35"/>
      <c r="H10" s="36"/>
      <c r="I10" s="36"/>
      <c r="J10" s="36"/>
    </row>
    <row r="11" spans="2:39" s="8" customFormat="1" ht="12" x14ac:dyDescent="0.25">
      <c r="B11" s="17"/>
      <c r="C11" s="37"/>
      <c r="D11" s="38"/>
      <c r="E11" s="39"/>
      <c r="F11" s="29"/>
      <c r="G11" s="40"/>
      <c r="H11" s="41"/>
      <c r="I11" s="41"/>
      <c r="J11" s="41"/>
    </row>
    <row r="12" spans="2:39" s="8" customFormat="1" ht="12" x14ac:dyDescent="0.25">
      <c r="B12" s="17" t="s">
        <v>29</v>
      </c>
      <c r="C12" s="22" t="s">
        <v>30</v>
      </c>
      <c r="D12" s="33"/>
      <c r="E12" s="42"/>
      <c r="F12" s="21" t="s">
        <v>31</v>
      </c>
      <c r="G12" s="1"/>
      <c r="H12" s="2"/>
      <c r="I12" s="2"/>
      <c r="J12" s="2"/>
    </row>
    <row r="13" spans="2:39" s="8" customFormat="1" ht="12" x14ac:dyDescent="0.25">
      <c r="B13" s="17"/>
      <c r="C13" s="22"/>
      <c r="D13" s="33"/>
      <c r="E13" s="42"/>
      <c r="F13" s="21"/>
      <c r="G13" s="3"/>
      <c r="H13" s="4"/>
      <c r="I13" s="4"/>
      <c r="J13" s="4"/>
    </row>
    <row r="14" spans="2:39" s="8" customFormat="1" ht="12.6" thickBot="1" x14ac:dyDescent="0.3">
      <c r="B14" s="43"/>
      <c r="C14" s="22"/>
      <c r="D14" s="33"/>
      <c r="E14" s="42"/>
      <c r="F14" s="44"/>
      <c r="G14" s="3"/>
      <c r="H14" s="4"/>
      <c r="I14" s="4"/>
      <c r="J14" s="4"/>
    </row>
    <row r="15" spans="2:39" ht="34.200000000000003" x14ac:dyDescent="0.2">
      <c r="B15" s="45" t="s">
        <v>3</v>
      </c>
      <c r="C15" s="46" t="s">
        <v>0</v>
      </c>
      <c r="D15" s="46" t="s">
        <v>6</v>
      </c>
      <c r="E15" s="46" t="s">
        <v>1</v>
      </c>
      <c r="F15" s="46" t="s">
        <v>36</v>
      </c>
      <c r="G15" s="46" t="s">
        <v>37</v>
      </c>
      <c r="H15" s="47" t="s">
        <v>39</v>
      </c>
      <c r="I15" s="46" t="s">
        <v>38</v>
      </c>
      <c r="J15" s="48" t="s">
        <v>2</v>
      </c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</row>
    <row r="16" spans="2:39" ht="79.8" x14ac:dyDescent="0.2">
      <c r="B16" s="50">
        <v>1</v>
      </c>
      <c r="C16" s="51" t="s">
        <v>8</v>
      </c>
      <c r="D16" s="52">
        <v>3</v>
      </c>
      <c r="E16" s="52" t="s">
        <v>5</v>
      </c>
      <c r="F16" s="5"/>
      <c r="G16" s="53">
        <f t="shared" ref="G16" si="0">F16*D16</f>
        <v>0</v>
      </c>
      <c r="H16" s="54">
        <f>G16*0.21</f>
        <v>0</v>
      </c>
      <c r="I16" s="54">
        <f>G16+H16</f>
        <v>0</v>
      </c>
      <c r="J16" s="55" t="s">
        <v>22</v>
      </c>
    </row>
    <row r="17" spans="2:10" ht="45.6" x14ac:dyDescent="0.2">
      <c r="B17" s="50">
        <v>2</v>
      </c>
      <c r="C17" s="51" t="s">
        <v>10</v>
      </c>
      <c r="D17" s="52">
        <v>3</v>
      </c>
      <c r="E17" s="52" t="s">
        <v>4</v>
      </c>
      <c r="F17" s="5"/>
      <c r="G17" s="53">
        <f t="shared" ref="G17" si="1">F17*D17</f>
        <v>0</v>
      </c>
      <c r="H17" s="54">
        <f t="shared" ref="H17:H23" si="2">G17*0.21</f>
        <v>0</v>
      </c>
      <c r="I17" s="54">
        <f t="shared" ref="I17:I23" si="3">G17+H17</f>
        <v>0</v>
      </c>
      <c r="J17" s="55" t="s">
        <v>14</v>
      </c>
    </row>
    <row r="18" spans="2:10" ht="22.8" x14ac:dyDescent="0.2">
      <c r="B18" s="50">
        <v>3</v>
      </c>
      <c r="C18" s="51" t="s">
        <v>9</v>
      </c>
      <c r="D18" s="52">
        <v>3</v>
      </c>
      <c r="E18" s="52" t="s">
        <v>4</v>
      </c>
      <c r="F18" s="5"/>
      <c r="G18" s="53">
        <f t="shared" ref="G18" si="4">F18*D18</f>
        <v>0</v>
      </c>
      <c r="H18" s="54">
        <f t="shared" si="2"/>
        <v>0</v>
      </c>
      <c r="I18" s="54">
        <f t="shared" si="3"/>
        <v>0</v>
      </c>
      <c r="J18" s="55" t="s">
        <v>12</v>
      </c>
    </row>
    <row r="19" spans="2:10" ht="34.200000000000003" x14ac:dyDescent="0.2">
      <c r="B19" s="50">
        <v>4</v>
      </c>
      <c r="C19" s="51" t="s">
        <v>15</v>
      </c>
      <c r="D19" s="52">
        <v>3</v>
      </c>
      <c r="E19" s="52" t="s">
        <v>4</v>
      </c>
      <c r="F19" s="5"/>
      <c r="G19" s="53">
        <f t="shared" ref="G19" si="5">F19*D19</f>
        <v>0</v>
      </c>
      <c r="H19" s="54">
        <f t="shared" si="2"/>
        <v>0</v>
      </c>
      <c r="I19" s="54">
        <f t="shared" si="3"/>
        <v>0</v>
      </c>
      <c r="J19" s="55" t="s">
        <v>13</v>
      </c>
    </row>
    <row r="20" spans="2:10" ht="34.200000000000003" x14ac:dyDescent="0.2">
      <c r="B20" s="50">
        <v>5</v>
      </c>
      <c r="C20" s="51" t="s">
        <v>16</v>
      </c>
      <c r="D20" s="52">
        <v>3</v>
      </c>
      <c r="E20" s="52" t="s">
        <v>4</v>
      </c>
      <c r="F20" s="5"/>
      <c r="G20" s="53">
        <f t="shared" ref="G20" si="6">F20*D20</f>
        <v>0</v>
      </c>
      <c r="H20" s="54">
        <f t="shared" si="2"/>
        <v>0</v>
      </c>
      <c r="I20" s="54">
        <f t="shared" si="3"/>
        <v>0</v>
      </c>
      <c r="J20" s="55" t="s">
        <v>18</v>
      </c>
    </row>
    <row r="21" spans="2:10" ht="34.200000000000003" x14ac:dyDescent="0.2">
      <c r="B21" s="50">
        <v>6</v>
      </c>
      <c r="C21" s="51" t="s">
        <v>17</v>
      </c>
      <c r="D21" s="52">
        <v>3</v>
      </c>
      <c r="E21" s="52" t="s">
        <v>4</v>
      </c>
      <c r="F21" s="5"/>
      <c r="G21" s="53">
        <f t="shared" ref="G21" si="7">F21*D21</f>
        <v>0</v>
      </c>
      <c r="H21" s="54">
        <f t="shared" si="2"/>
        <v>0</v>
      </c>
      <c r="I21" s="54">
        <f t="shared" si="3"/>
        <v>0</v>
      </c>
      <c r="J21" s="55" t="s">
        <v>19</v>
      </c>
    </row>
    <row r="22" spans="2:10" ht="68.400000000000006" x14ac:dyDescent="0.2">
      <c r="B22" s="50">
        <v>7</v>
      </c>
      <c r="C22" s="51" t="s">
        <v>20</v>
      </c>
      <c r="D22" s="52">
        <v>1</v>
      </c>
      <c r="E22" s="52" t="s">
        <v>4</v>
      </c>
      <c r="F22" s="5"/>
      <c r="G22" s="53">
        <f t="shared" ref="G22" si="8">F22*D22</f>
        <v>0</v>
      </c>
      <c r="H22" s="54">
        <f t="shared" si="2"/>
        <v>0</v>
      </c>
      <c r="I22" s="54">
        <f t="shared" si="3"/>
        <v>0</v>
      </c>
      <c r="J22" s="55" t="s">
        <v>21</v>
      </c>
    </row>
    <row r="23" spans="2:10" ht="23.4" thickBot="1" x14ac:dyDescent="0.25">
      <c r="B23" s="56">
        <v>8</v>
      </c>
      <c r="C23" s="57" t="s">
        <v>11</v>
      </c>
      <c r="D23" s="58">
        <v>3</v>
      </c>
      <c r="E23" s="58" t="s">
        <v>4</v>
      </c>
      <c r="F23" s="6"/>
      <c r="G23" s="59">
        <f t="shared" ref="G23" si="9">F23*D23</f>
        <v>0</v>
      </c>
      <c r="H23" s="60">
        <f t="shared" si="2"/>
        <v>0</v>
      </c>
      <c r="I23" s="60">
        <f t="shared" si="3"/>
        <v>0</v>
      </c>
      <c r="J23" s="61" t="s">
        <v>35</v>
      </c>
    </row>
    <row r="24" spans="2:10" ht="23.4" customHeight="1" thickBot="1" x14ac:dyDescent="0.25">
      <c r="B24" s="62"/>
      <c r="C24" s="63" t="s">
        <v>7</v>
      </c>
      <c r="D24" s="64"/>
      <c r="E24" s="64"/>
      <c r="F24" s="65"/>
      <c r="G24" s="66">
        <f t="shared" ref="G24:I24" si="10">SUM(G16:G23)</f>
        <v>0</v>
      </c>
      <c r="H24" s="67">
        <f t="shared" si="10"/>
        <v>0</v>
      </c>
      <c r="I24" s="66">
        <f t="shared" si="10"/>
        <v>0</v>
      </c>
      <c r="J24" s="68"/>
    </row>
    <row r="25" spans="2:10" x14ac:dyDescent="0.2">
      <c r="F25" s="69"/>
      <c r="G25" s="70"/>
      <c r="H25" s="70"/>
      <c r="I25" s="70"/>
    </row>
  </sheetData>
  <sheetProtection algorithmName="SHA-512" hashValue="Q41y2A6q6d/LA69j9rI5g0Mh7TkZN72B6yC0fDCN9IbhnlNjKMiacuCmjyB2+dgGwjqe8fe9xpaoHzxlXpjCZw==" saltValue="396CvIjMXYdx9iAqB1KoBw==" spinCount="100000" sheet="1" objects="1" scenarios="1"/>
  <mergeCells count="13">
    <mergeCell ref="G4:J7"/>
    <mergeCell ref="B12:B14"/>
    <mergeCell ref="C12:E14"/>
    <mergeCell ref="F12:F14"/>
    <mergeCell ref="G12:J14"/>
    <mergeCell ref="B2:J2"/>
    <mergeCell ref="B4:B7"/>
    <mergeCell ref="C4:E7"/>
    <mergeCell ref="F4:F7"/>
    <mergeCell ref="B8:B11"/>
    <mergeCell ref="C8:E11"/>
    <mergeCell ref="F8:F11"/>
    <mergeCell ref="G8:J11"/>
  </mergeCells>
  <phoneticPr fontId="5" type="noConversion"/>
  <printOptions horizontalCentered="1"/>
  <pageMargins left="0.51181102362204722" right="0.51181102362204722" top="0.35433070866141736" bottom="0.55118110236220474" header="0.31496062992125984" footer="0.31496062992125984"/>
  <pageSetup paperSize="9" scale="66" fitToHeight="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FTVS_MobilniVS</vt:lpstr>
      <vt:lpstr>FTVS_MobilniVS!aa</vt:lpstr>
      <vt:lpstr>FTVS_MobilniVS!h</vt:lpstr>
      <vt:lpstr>FTVS_MobilniVS!Oblast_tisku</vt:lpstr>
      <vt:lpstr>FTVS_MobilniVS!Print_Area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Chýle Roman</dc:creator>
  <cp:keywords/>
  <dc:description/>
  <cp:lastModifiedBy>XXX</cp:lastModifiedBy>
  <cp:revision/>
  <cp:lastPrinted>2024-04-29T18:52:03Z</cp:lastPrinted>
  <dcterms:created xsi:type="dcterms:W3CDTF">2013-07-18T13:10:46Z</dcterms:created>
  <dcterms:modified xsi:type="dcterms:W3CDTF">2024-04-29T18:58:39Z</dcterms:modified>
  <cp:category/>
  <cp:contentStatus/>
</cp:coreProperties>
</file>