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Slov?kov? Daniela</author>
  </authors>
  <commentList>
    <comment ref="K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týden zkouškové</t>
        </r>
      </text>
    </comment>
  </commentList>
</comments>
</file>

<file path=xl/sharedStrings.xml><?xml version="1.0" encoding="utf-8"?>
<sst xmlns="http://schemas.openxmlformats.org/spreadsheetml/2006/main" count="518" uniqueCount="202">
  <si>
    <t>Název</t>
  </si>
  <si>
    <t>Specifikace</t>
  </si>
  <si>
    <t>MJ</t>
  </si>
  <si>
    <t>** Je li možné, vložte značku a velkost balení produktu</t>
  </si>
  <si>
    <t>*** Cena přepočtená za MJ (cena za 1 kg), nikoliv cena za celé balení</t>
  </si>
  <si>
    <t>Nabídku zaslal:</t>
  </si>
  <si>
    <t>Prosím vyplňte</t>
  </si>
  <si>
    <t>Požadovaná četnost závozů:</t>
  </si>
  <si>
    <t>PČ</t>
  </si>
  <si>
    <t>Cena za MJ bez DPH ***</t>
  </si>
  <si>
    <t>3 x týdně v čase 6:00 - 10:00</t>
  </si>
  <si>
    <t>ks</t>
  </si>
  <si>
    <t>Odhadované Množství</t>
  </si>
  <si>
    <t>KOD_PHA</t>
  </si>
  <si>
    <t>KOD_HK</t>
  </si>
  <si>
    <t>Maximální balení</t>
  </si>
  <si>
    <t>číslo v katalogu dodavatele (jestli existuje)</t>
  </si>
  <si>
    <t>Číslo smlouvy</t>
  </si>
  <si>
    <t>Platnost od</t>
  </si>
  <si>
    <t>Platnost do</t>
  </si>
  <si>
    <t>supplier_id</t>
  </si>
  <si>
    <t>vat_percentage</t>
  </si>
  <si>
    <t>currency</t>
  </si>
  <si>
    <t>Cena celkem s DPH2</t>
  </si>
  <si>
    <t>Cena celkem bez DPH</t>
  </si>
  <si>
    <t>Min množství na objednávce</t>
  </si>
  <si>
    <t>Zakázka</t>
  </si>
  <si>
    <t>Celkem</t>
  </si>
  <si>
    <t>DPH</t>
  </si>
  <si>
    <t>Kategorie</t>
  </si>
  <si>
    <t>sada</t>
  </si>
  <si>
    <t>bal</t>
  </si>
  <si>
    <t>Položky nespecifikované</t>
  </si>
  <si>
    <t>Dodavatel má internetový eshop, který dokáže propojit na interní eshop zadavatele</t>
  </si>
  <si>
    <t>Dodavatel má internetový eshop  a dokáže vysoutěžené položky nastavit tak, aby byli v správné vysoutěžené ceně. Dodavatel doloží mailové adresy, které budou mít oprávnění nakupovat</t>
  </si>
  <si>
    <t>Link na produkt (nebo adresa eshopu dodavatele)</t>
  </si>
  <si>
    <t>ALOBAL-MIN-10-5-MIKRONU-30CM-PHA</t>
  </si>
  <si>
    <t>ALOBAL-MIN-10-5-MIKRONU-45CM-PHA</t>
  </si>
  <si>
    <t>ALOBAL-PEVNY-MIN-13-MIKRONU-PHA</t>
  </si>
  <si>
    <t>ALOBAL-V-ROLI-MIN-9-MIKRONU-PHA</t>
  </si>
  <si>
    <t>BAMBUSOVE-BODCE-NA-JEDNOHUBKY-S-RUKOJETI-PHA</t>
  </si>
  <si>
    <t>DREVENA-KAVOVA-LZICKA-PHA</t>
  </si>
  <si>
    <t>DREVENA-KAVOVA-LZICKA-HYGIENICKY-BALENA-PHA</t>
  </si>
  <si>
    <t>DREVENA-LZICE-PHA</t>
  </si>
  <si>
    <t>DREVENA-VIDLICKA-PHA</t>
  </si>
  <si>
    <t>DREVENY-NUZ-PHA</t>
  </si>
  <si>
    <t>FINGERFOOD-MISKA-HRANATA-60ML-PHA</t>
  </si>
  <si>
    <t>FINGERFOOD-MISKA-HRANATA-65ML-PHA</t>
  </si>
  <si>
    <t>FINGERFOOD-MISKA-KULATA-VALEC-65ML-PHA</t>
  </si>
  <si>
    <t>FINGERFOOD-MISKA-KULATA-70ML-PHA</t>
  </si>
  <si>
    <t>FINGERFOOD-MISKA-NA-DEZERTY-CIRA-100ML-PHA</t>
  </si>
  <si>
    <t>FINGERFOOD-MISKA-NA-DEZERTY-CIRA-85ML-PHA</t>
  </si>
  <si>
    <t>FOLIE-PRUTAZNA-NA-POTRAVINY-MIN-10-MIKRONU-44-5CM-PHA</t>
  </si>
  <si>
    <t>FOLIE-PRUTAZNA-NA-POTRAVINY-MIN-10-MIKRONU-29-5CM-PHA</t>
  </si>
  <si>
    <t>FOLIE-PRUTAZNA-NA-POTRAVINY-MIN-20-MIKRONU-50CM-PHA</t>
  </si>
  <si>
    <t>JMENOVKY-OZNACENI-ECO-PRIRODNI-62X30-PHA</t>
  </si>
  <si>
    <t>KAPSA-NA-TORTILU-WRAP-110X40X40-PHA</t>
  </si>
  <si>
    <t>KELIMEK-VICKO-NA-KELIMEK-VYPUKLE-PET-CIRE-PHA</t>
  </si>
  <si>
    <t>KELIMEK-0-25L-PET-CIRY-95-MM-PHA</t>
  </si>
  <si>
    <t>KELIMEK-PET-200-280ML-95MM-ROVNY-PHA</t>
  </si>
  <si>
    <t>KOMPOSTOVATELNY-LUNCHBOX-DVOUDILNY-PHA</t>
  </si>
  <si>
    <t>KRABICE-NA-PIZZU-30-PHA</t>
  </si>
  <si>
    <t>LAHVICKA-PET-ROVNA-0-25L-PHA</t>
  </si>
  <si>
    <t>MISKA-NA-POLEVKU-BIO-PLASTOVE-VICKO-PHA</t>
  </si>
  <si>
    <t>MISKA-NA-POLEVKU-BIO-KOMPOSTOVATELNA-PHA</t>
  </si>
  <si>
    <t>MISKA-OPAKOVANE-POUZITELNA-OBJEM-MIN-200ML-SIRE-MIN-80MM-TRANSPARENTNI-REUSE-PHA</t>
  </si>
  <si>
    <t>PAPIR-NA-PECENI-38X20-PHA</t>
  </si>
  <si>
    <t>PAPIR-NA-PECENI-38X8-PHA</t>
  </si>
  <si>
    <t>PAPIROVA-KRABICKA-NA-SENDVIC-S-OKENKEM-70X120-PHA</t>
  </si>
  <si>
    <t>PAPIROVA-KRABICKA-NA-TORTILLU-WRAP-S-OKENKEM-PHA</t>
  </si>
  <si>
    <t>PAPIROVE-STOLOVE-SUKNE-BILA-BARVA-PHA</t>
  </si>
  <si>
    <t>PAPIROVE-STOLOVE-SUKNE-RUZNE-BARVY-PHA</t>
  </si>
  <si>
    <t>PAPIROVE-TACKY-10X16-PHA</t>
  </si>
  <si>
    <t>PAPIROVE-TACKY-11X17-PHA</t>
  </si>
  <si>
    <t>PAPIROVE-TACKY-18X26-PHA</t>
  </si>
  <si>
    <t>PAPIROVE-TACKY-21X26-PHA</t>
  </si>
  <si>
    <t>SACEK-PAPIROVY-NA-HAMBURGER-15X15CM-KRAFT-PHA</t>
  </si>
  <si>
    <t>SACEK-PAPIROVY-NA-MALOU-BAGETU-S-OKNEM-PHA</t>
  </si>
  <si>
    <t>SACKY-ODTRHOVACI-25-X-35-CM-SKLADANE-V-ROLI-SILNE</t>
  </si>
  <si>
    <t>SVACINOVE-SACKY-PAPIROVE-0-5KG-PHA</t>
  </si>
  <si>
    <t>SVACINOVE-SACKY-PAPIROVE-1KG-PHA</t>
  </si>
  <si>
    <t>TALIR-Z-CUKROVE-TRTINY-PRUMER-MIN-23CM-BIO-PHA</t>
  </si>
  <si>
    <t>TORK-HEAVY-DUTY-UTERKA-W1-W2-SYSTEM-MODRA</t>
  </si>
  <si>
    <t>TORK-MATIC-JEMNE-PAPIROVE-RUCNIKY-V-ROLI</t>
  </si>
  <si>
    <t>TORK-XPRESSNAP-BILE-UBROUSKY-DO-ZASOBNIKU</t>
  </si>
  <si>
    <t>UBROUSKY-BILE-33X33-PHA</t>
  </si>
  <si>
    <t>UBROUSKY-DO-PULTOVEHO-ZASOBNIKU-PHA</t>
  </si>
  <si>
    <t>UBROUSKY-DO-ZASOBNIKU-N1-PHA</t>
  </si>
  <si>
    <t>VICKO-K-FINGERFOOD-100ML-PHA</t>
  </si>
  <si>
    <t>VICKO-NA-KELIMEK-PHA</t>
  </si>
  <si>
    <t>VICKO-NA-PET-LAHVICKU-0-25L-PHA</t>
  </si>
  <si>
    <t>Dodavatel současně umožní nákup i jiných, jako vysoutěžených položek - obaly na jídlo ve slevě minimálně 20% v porovnání s jeho běžnými jednotkovými cenami. Dodavatel jednou měsíčně zašle doklad o čerpání nevysoutěžených položek a sumu za tyto položky celkem i v jednotkových cenách.</t>
  </si>
  <si>
    <t>Alobal min 10,5 mikronů 30cm</t>
  </si>
  <si>
    <t>Alobal min 10,5 mikronů 45cm</t>
  </si>
  <si>
    <t>Alobal pevný min 13 mikronů</t>
  </si>
  <si>
    <t>Alobal v roli min 9 mikronů</t>
  </si>
  <si>
    <t>Bambusové bodce na jednohubky s rukojetí</t>
  </si>
  <si>
    <t>Dřevěná kávová lžička</t>
  </si>
  <si>
    <t>Dřevěná kávová lžička hygienicky balená</t>
  </si>
  <si>
    <t>Dřevěná lžíce</t>
  </si>
  <si>
    <t>Dřevěná vidlička</t>
  </si>
  <si>
    <t>Dřevěný nůž</t>
  </si>
  <si>
    <t>Fingerfood miska hranatá  60ml</t>
  </si>
  <si>
    <t>Fingerfood miska hranatá  65ml</t>
  </si>
  <si>
    <t>Fingerfood miska kulatá - válec 65ml</t>
  </si>
  <si>
    <t>Fingerfood miska kulatá 70ml</t>
  </si>
  <si>
    <t>Fingerfood miska na dezerty čirá 100ml</t>
  </si>
  <si>
    <t>Fingerfood miska na dezerty čirá 85ml</t>
  </si>
  <si>
    <t>Folie průtažná na potraviny min 10 mikronů 44,5cm</t>
  </si>
  <si>
    <t>Folie průtažná na potraviny min 10 mikronů, 29,5cm</t>
  </si>
  <si>
    <t>Folie průtažná na potraviny min 20 mikronů 50cm</t>
  </si>
  <si>
    <t>Jmenovky - označení ECO, přírodní 62x30</t>
  </si>
  <si>
    <t>Kapsa na tortilu/wrap 110x40x40</t>
  </si>
  <si>
    <t>Kelímek - víčko na kelímek vypuklé PET čiré</t>
  </si>
  <si>
    <t>Kelímek 0,25l PET čírý 95mm</t>
  </si>
  <si>
    <t>Kelímek PET 200/280ml 95mm ROVNÝ</t>
  </si>
  <si>
    <t>Kompostovatelný lunchbox dvoudílný</t>
  </si>
  <si>
    <t>Krabice na pizzu 30</t>
  </si>
  <si>
    <t>Lahvička PET rovná 0,25l</t>
  </si>
  <si>
    <t>Miska na polévku BIO - plastové víčko</t>
  </si>
  <si>
    <t>Miska na polévku BIO kompostovatelná</t>
  </si>
  <si>
    <t>Miska opakovaně použitelná objem min 200ml, šíře min 80mm, transparentní reuse</t>
  </si>
  <si>
    <t>Papír na pečení  38x20</t>
  </si>
  <si>
    <t>Papír na pečení 38x8</t>
  </si>
  <si>
    <t>Papírová krabička na sendvič s okénkem 70x120</t>
  </si>
  <si>
    <t>Papírová krabička na tortillu/wrap s okénkem</t>
  </si>
  <si>
    <t>Papírové stolové sukně bílá barva</t>
  </si>
  <si>
    <t>Papírové stolové sukně různé barvy</t>
  </si>
  <si>
    <t>Papírové tácky 10x16</t>
  </si>
  <si>
    <t>Papírové tácky 11x17</t>
  </si>
  <si>
    <t>Papírové tácky 18x26</t>
  </si>
  <si>
    <t>Papírové tácky 21x26</t>
  </si>
  <si>
    <t>Sáček papírový na hamburger 15x15cm kraft</t>
  </si>
  <si>
    <t>Sáček papírový na malou bagetu s oknem</t>
  </si>
  <si>
    <t>Sáčky odtrhovací 25 x 35 cm, skládané v roli - silné</t>
  </si>
  <si>
    <t>Svačinové sáčky papírové 0,5kg</t>
  </si>
  <si>
    <t>Svačinové sáčky papírové 1kg</t>
  </si>
  <si>
    <t>Talíř z cukrové třtiny průměr min 23cm BIO</t>
  </si>
  <si>
    <t>Tork Heavy-Duty utěrka, W1-W2 systém - modrá</t>
  </si>
  <si>
    <t>Tork Matic jemné papírové ručníky v roli</t>
  </si>
  <si>
    <t>Tork Xpressnap bílé ubrousky do zásobníku</t>
  </si>
  <si>
    <t>Ubrousky bílé 33x33</t>
  </si>
  <si>
    <t>Ubrousky do pultového zásobníku</t>
  </si>
  <si>
    <t>Ubrousky do zásobníku N1</t>
  </si>
  <si>
    <t>Víčko k fingerfood 100ml</t>
  </si>
  <si>
    <t>Víčko na kelímek</t>
  </si>
  <si>
    <t>Víčko na PET lahvičku 0, 25l</t>
  </si>
  <si>
    <t>min šířka 30cm, návin min 150m</t>
  </si>
  <si>
    <t>min šířka 45cm, návin min 150m</t>
  </si>
  <si>
    <t>min šířka 29cm, návin min 10m</t>
  </si>
  <si>
    <t>délka min 120mm, šířka min 4mm</t>
  </si>
  <si>
    <t>délka min 108mm, šíře misky min 24mm</t>
  </si>
  <si>
    <t>délka min 159mm, šířka "misky" min 34mm</t>
  </si>
  <si>
    <t>délka min 157mm, šířka částí s hroty min 27mm</t>
  </si>
  <si>
    <t>délka min 165mm, šířka ostří min 20mm</t>
  </si>
  <si>
    <t>objem min 60ml, použití do min 100°C</t>
  </si>
  <si>
    <t>objem min 65ml, použití do min 100°C</t>
  </si>
  <si>
    <t>objem min 70ml, použití do min 100°C</t>
  </si>
  <si>
    <t>objem min 100ml, použití do min 100°C</t>
  </si>
  <si>
    <t>objem min 85ml, použití do min 100°C</t>
  </si>
  <si>
    <t>šířka role min 44,5 (bez dutinky), délka min 240m</t>
  </si>
  <si>
    <t>šířka role min 29,5 (bez dutinky), délka min 240m</t>
  </si>
  <si>
    <t>šířka role min 50 (bez dutinky), délka min 220m</t>
  </si>
  <si>
    <t>kartičky na stůl min rozměr 62x30mm, po složení max 93x60mm</t>
  </si>
  <si>
    <t>rozměr min 110x40x40/115mm, papírová, přírodní barva</t>
  </si>
  <si>
    <t>na kelímek PET objemu 0,25l s objemem 0,3l, 0,4l a 0,5l</t>
  </si>
  <si>
    <t>Ø min 95mm, objem min 0,25l</t>
  </si>
  <si>
    <t>PET s objemem min200/280ml, průměr min  95mm ROVNÝ</t>
  </si>
  <si>
    <t>z cukrové třtiny, min rozměr 250x160x64mm, využitelná výška min 60mm, vhodné pro použití do 100°C, udržení jídla min 50 min</t>
  </si>
  <si>
    <t>30x30x3</t>
  </si>
  <si>
    <t>min objem 0,25l</t>
  </si>
  <si>
    <t>víčko vhodné pro ohřev v mikrovlnné troubě, umožňuje stohovatelnost, polypropylén pro použití do 120°C</t>
  </si>
  <si>
    <t>objem min 500ml, 100% papír, kompostovatelný a rozložitelný</t>
  </si>
  <si>
    <t>miska pro opakované použití, vhodná do myčky nádobí, garance min 125 mycích cyklů, teplotní odolnost min v rozsahu -10°C - +70°C</t>
  </si>
  <si>
    <t>oboustranný, rozměr min 38x20 cm, návin min 20m, opakonaně použitelný, min do 220°C</t>
  </si>
  <si>
    <t>oboustranný, rozměr min 38x8 cm, opakonaně použitelný, min do 220°C, návin min 8m</t>
  </si>
  <si>
    <t>recyklovatelná, vhodná na styk s potravinou, nepromašřuje a neprotéká, rozměr dna min 70x120, výška min 120mm</t>
  </si>
  <si>
    <t>recyklovatelná, vhodná na styk s potravinou, nepromašřuje a neprotéká, rozměr dna min 90x50, výška zadní strany min 120mm, výška přední strany min 90mm</t>
  </si>
  <si>
    <t>roměr min 4mx72cm, se samolepící páskou</t>
  </si>
  <si>
    <t>roměr min 4mx72cm, se samolepící páskou, barvy béžová, žlutá, červená, modrá, zelená</t>
  </si>
  <si>
    <t>valikost min 10x16cm, vhodný na servírování pokrmů, 100% recyklovatelné, gramáž papíru min 280g/m2</t>
  </si>
  <si>
    <t>valikost min 11x17cm, vhodný na servírování pokrmů, 100% recyklovatelné, gramáž papíru min 280g/m2</t>
  </si>
  <si>
    <t>valikost min 18x26cm, vhodný na servírování pokrmů, 100% recyklovatelné, gramáž papíru min 280g/m2</t>
  </si>
  <si>
    <t>valikost min 21x29cm, vhodný na servírování pokrmů, 100% recyklovatelné, gramáž papíru min 280g/m2</t>
  </si>
  <si>
    <t>sáček papírový a hamburgr hnědý, rozměr min 15x15cm, složení 40%celuloza, 60%recyklovaný materiál</t>
  </si>
  <si>
    <t>rozměr min 12+4x33cm, s oknem min 6cm, přírodní barvy</t>
  </si>
  <si>
    <t>500 ks
Sáčky odtrhovací 25 x 35 cm, skládané v roli - silné
Síla 10 my.</t>
  </si>
  <si>
    <t>rozměry min 11x4,5x23, 2 boční záložky, ploché dno</t>
  </si>
  <si>
    <t>rozměry min 11x4,5x28, 2 boční záložky, ploché dno</t>
  </si>
  <si>
    <t>bez lepidel, aditiv, bez nátěru plastu a folie, voděodolné a mastnotě odolné</t>
  </si>
  <si>
    <t>Tork Easy Handling
šíře role 23,5 cm
rozměry útržku 34x23,5 cm
2 role v balení</t>
  </si>
  <si>
    <t>Tork Easy Handling
Tork Matic® H1 systém
6 rolí v balení</t>
  </si>
  <si>
    <t>8 x 5 x 225 = 9000 ks v kartonu
velikost ubrousku 21,3x33 cm
sklad 1/4
Tork Easy Handling
Styk s potravinami
EU Ecolabel certifikace</t>
  </si>
  <si>
    <t>rozměr 33x33cm, bílé, 1 vrstvé</t>
  </si>
  <si>
    <t>1 vrstvé, rozměr 30x33cm v rozloženém stavu</t>
  </si>
  <si>
    <t>1 vstva, rozměr 32x33cm, ECO label nebo jiný odpovídající certifikát</t>
  </si>
  <si>
    <t>dome VR vypouklé bez otvoru na kelímek PET vhodné pro kelímek PETobjemu 200-650ml</t>
  </si>
  <si>
    <t>vhodná pro lahvičku PET 0,25l rovnou</t>
  </si>
  <si>
    <t>Obaly na jídlo</t>
  </si>
  <si>
    <t>Dodávky obalů na jídlo a obalového materiálu pro menzy UK</t>
  </si>
  <si>
    <t>Vepište ANO*</t>
  </si>
  <si>
    <t>* vepište ano do jedné z možností v případě, že jí dokážete poskytnout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</si>
</sst>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&quot;Kč&quot;"/>
    <numFmt numFmtId="165" formatCode="0&quot; kg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0"/>
    </font>
    <font>
      <sz val="9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34" borderId="10" xfId="0" applyFont="1" applyFill="1" applyBorder="1" applyAlignment="1">
      <alignment vertical="center" wrapText="1"/>
    </xf>
    <xf numFmtId="0" fontId="6" fillId="0" borderId="10" xfId="45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35" borderId="10" xfId="0" applyFont="1" applyFill="1" applyBorder="1" applyAlignment="1" applyProtection="1">
      <alignment vertical="center" wrapText="1"/>
      <protection locked="0"/>
    </xf>
    <xf numFmtId="0" fontId="6" fillId="35" borderId="10" xfId="0" applyFont="1" applyFill="1" applyBorder="1" applyAlignment="1" applyProtection="1">
      <alignment vertical="center" wrapText="1"/>
      <protection locked="0"/>
    </xf>
    <xf numFmtId="0" fontId="4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25" fillId="35" borderId="12" xfId="0" applyFont="1" applyFill="1" applyBorder="1" applyAlignment="1" applyProtection="1">
      <alignment vertical="center"/>
      <protection locked="0"/>
    </xf>
    <xf numFmtId="0" fontId="0" fillId="35" borderId="12" xfId="0" applyFill="1" applyBorder="1" applyAlignment="1" applyProtection="1">
      <alignment vertical="center"/>
      <protection locked="0"/>
    </xf>
    <xf numFmtId="0" fontId="6" fillId="0" borderId="10" xfId="0" applyFont="1" applyBorder="1" applyAlignment="1">
      <alignment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2" fontId="7" fillId="33" borderId="15" xfId="0" applyNumberFormat="1" applyFont="1" applyFill="1" applyBorder="1" applyAlignment="1">
      <alignment horizontal="center" vertical="center" wrapText="1"/>
    </xf>
    <xf numFmtId="2" fontId="7" fillId="33" borderId="16" xfId="0" applyNumberFormat="1" applyFont="1" applyFill="1" applyBorder="1" applyAlignment="1">
      <alignment horizontal="center" vertical="center" wrapText="1"/>
    </xf>
    <xf numFmtId="0" fontId="6" fillId="35" borderId="10" xfId="45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45" applyNumberFormat="1" applyFont="1" applyFill="1" applyBorder="1" applyAlignment="1">
      <alignment horizontal="center" vertical="center"/>
      <protection/>
    </xf>
    <xf numFmtId="3" fontId="7" fillId="0" borderId="10" xfId="0" applyNumberFormat="1" applyFont="1" applyFill="1" applyBorder="1" applyAlignment="1">
      <alignment horizontal="center" vertical="center"/>
    </xf>
    <xf numFmtId="164" fontId="7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6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0" fillId="33" borderId="20" xfId="0" applyFill="1" applyBorder="1" applyAlignment="1">
      <alignment horizontal="center" vertical="center"/>
    </xf>
    <xf numFmtId="3" fontId="0" fillId="33" borderId="20" xfId="0" applyNumberFormat="1" applyFill="1" applyBorder="1" applyAlignment="1">
      <alignment horizontal="center" vertical="center"/>
    </xf>
    <xf numFmtId="164" fontId="0" fillId="33" borderId="20" xfId="0" applyNumberFormat="1" applyFill="1" applyBorder="1" applyAlignment="1">
      <alignment horizontal="center" vertical="center"/>
    </xf>
    <xf numFmtId="164" fontId="0" fillId="33" borderId="21" xfId="0" applyNumberFormat="1" applyFill="1" applyBorder="1" applyAlignment="1">
      <alignment horizontal="center" vertical="center"/>
    </xf>
    <xf numFmtId="9" fontId="0" fillId="33" borderId="22" xfId="0" applyNumberFormat="1" applyFill="1" applyBorder="1" applyAlignment="1" applyProtection="1">
      <alignment horizontal="center" vertical="center"/>
      <protection locked="0"/>
    </xf>
    <xf numFmtId="9" fontId="0" fillId="33" borderId="12" xfId="0" applyNumberFormat="1" applyFill="1" applyBorder="1" applyAlignment="1" applyProtection="1">
      <alignment horizontal="center" vertical="center"/>
      <protection locked="0"/>
    </xf>
    <xf numFmtId="164" fontId="0" fillId="33" borderId="18" xfId="0" applyNumberForma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 wrapText="1"/>
    </xf>
    <xf numFmtId="0" fontId="0" fillId="0" borderId="11" xfId="0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0" xfId="45" applyNumberFormat="1" applyFont="1" applyFill="1" applyBorder="1" applyAlignment="1">
      <alignment horizontal="center" vertical="center"/>
      <protection/>
    </xf>
    <xf numFmtId="9" fontId="6" fillId="0" borderId="0" xfId="47" applyFont="1" applyAlignment="1">
      <alignment vertical="center" wrapText="1"/>
    </xf>
    <xf numFmtId="9" fontId="0" fillId="0" borderId="0" xfId="47" applyFont="1" applyAlignment="1">
      <alignment vertical="center"/>
    </xf>
    <xf numFmtId="9" fontId="7" fillId="33" borderId="15" xfId="47" applyFont="1" applyFill="1" applyBorder="1" applyAlignment="1" applyProtection="1">
      <alignment horizontal="center" vertical="center" wrapText="1"/>
      <protection locked="0"/>
    </xf>
    <xf numFmtId="9" fontId="7" fillId="35" borderId="10" xfId="47" applyFont="1" applyFill="1" applyBorder="1" applyAlignment="1" applyProtection="1">
      <alignment horizontal="center" vertical="center"/>
      <protection locked="0"/>
    </xf>
    <xf numFmtId="164" fontId="7" fillId="0" borderId="2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164" fontId="0" fillId="0" borderId="13" xfId="47" applyNumberFormat="1" applyFont="1" applyFill="1" applyBorder="1" applyAlignment="1">
      <alignment horizontal="center" vertical="center"/>
    </xf>
    <xf numFmtId="22" fontId="0" fillId="0" borderId="10" xfId="0" applyNumberFormat="1" applyFill="1" applyBorder="1" applyAlignment="1">
      <alignment horizontal="center" vertical="center"/>
    </xf>
    <xf numFmtId="0" fontId="0" fillId="0" borderId="24" xfId="47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47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0" fillId="0" borderId="0" xfId="47" applyNumberFormat="1" applyFont="1" applyFill="1" applyBorder="1" applyAlignment="1">
      <alignment horizontal="center" vertical="center"/>
    </xf>
    <xf numFmtId="22" fontId="0" fillId="0" borderId="0" xfId="0" applyNumberFormat="1" applyFill="1" applyBorder="1" applyAlignment="1">
      <alignment horizontal="center" vertical="center"/>
    </xf>
    <xf numFmtId="0" fontId="0" fillId="0" borderId="0" xfId="47" applyNumberFormat="1" applyFont="1" applyFill="1" applyBorder="1" applyAlignment="1">
      <alignment horizontal="center" vertical="center"/>
    </xf>
    <xf numFmtId="9" fontId="0" fillId="33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/>
    </xf>
    <xf numFmtId="0" fontId="0" fillId="33" borderId="20" xfId="0" applyFont="1" applyFill="1" applyBorder="1" applyAlignment="1" applyProtection="1">
      <alignment horizontal="left" vertical="center"/>
      <protection locked="0"/>
    </xf>
    <xf numFmtId="0" fontId="8" fillId="34" borderId="10" xfId="0" applyFont="1" applyFill="1" applyBorder="1" applyAlignment="1">
      <alignment vertical="center" wrapText="1"/>
    </xf>
    <xf numFmtId="0" fontId="6" fillId="0" borderId="10" xfId="45" applyNumberFormat="1" applyFont="1" applyFill="1" applyBorder="1" applyAlignment="1">
      <alignment horizontal="center" vertical="center"/>
      <protection/>
    </xf>
    <xf numFmtId="3" fontId="6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35" borderId="10" xfId="45" applyFont="1" applyFill="1" applyBorder="1" applyAlignment="1" applyProtection="1">
      <alignment horizontal="left" vertical="center" wrapText="1"/>
      <protection locked="0"/>
    </xf>
    <xf numFmtId="0" fontId="0" fillId="35" borderId="10" xfId="0" applyFill="1" applyBorder="1" applyAlignment="1" applyProtection="1">
      <alignment horizontal="left" vertical="center" wrapText="1"/>
      <protection locked="0"/>
    </xf>
    <xf numFmtId="0" fontId="0" fillId="33" borderId="20" xfId="0" applyFill="1" applyBorder="1" applyAlignment="1">
      <alignment vertical="center" wrapText="1"/>
    </xf>
    <xf numFmtId="0" fontId="6" fillId="0" borderId="0" xfId="0" applyNumberFormat="1" applyFont="1" applyAlignment="1" applyProtection="1">
      <alignment vertical="center" wrapText="1"/>
      <protection locked="0"/>
    </xf>
    <xf numFmtId="0" fontId="0" fillId="0" borderId="0" xfId="0" applyNumberFormat="1" applyAlignment="1" applyProtection="1">
      <alignment vertical="center"/>
      <protection locked="0"/>
    </xf>
    <xf numFmtId="0" fontId="7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20" xfId="0" applyNumberFormat="1" applyFill="1" applyBorder="1" applyAlignment="1" applyProtection="1">
      <alignment horizontal="center" vertical="center"/>
      <protection locked="0"/>
    </xf>
    <xf numFmtId="0" fontId="25" fillId="35" borderId="10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165" fontId="6" fillId="34" borderId="10" xfId="0" applyNumberFormat="1" applyFont="1" applyFill="1" applyBorder="1" applyAlignment="1" applyProtection="1">
      <alignment horizontal="left" vertical="center"/>
      <protection locked="0"/>
    </xf>
    <xf numFmtId="0" fontId="25" fillId="0" borderId="11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7" fillId="35" borderId="1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3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6"/>
  <sheetViews>
    <sheetView showGridLines="0" tabSelected="1" zoomScale="65" zoomScaleNormal="65" zoomScalePageLayoutView="0" workbookViewId="0" topLeftCell="C69">
      <selection activeCell="M101" sqref="M101"/>
    </sheetView>
  </sheetViews>
  <sheetFormatPr defaultColWidth="9.140625" defaultRowHeight="30" customHeight="1"/>
  <cols>
    <col min="1" max="1" width="36.421875" style="38" hidden="1" customWidth="1"/>
    <col min="2" max="2" width="31.7109375" style="4" hidden="1" customWidth="1"/>
    <col min="3" max="3" width="8.140625" style="2" customWidth="1"/>
    <col min="4" max="4" width="74.28125" style="2" customWidth="1"/>
    <col min="5" max="5" width="93.57421875" style="2" customWidth="1"/>
    <col min="6" max="6" width="11.57421875" style="2" hidden="1" customWidth="1"/>
    <col min="7" max="7" width="28.140625" style="81" customWidth="1"/>
    <col min="8" max="8" width="25.7109375" style="10" customWidth="1"/>
    <col min="9" max="9" width="18.57421875" style="4" customWidth="1"/>
    <col min="10" max="10" width="35.57421875" style="76" customWidth="1"/>
    <col min="11" max="11" width="13.7109375" style="12" customWidth="1"/>
    <col min="12" max="12" width="16.421875" style="2" customWidth="1"/>
    <col min="13" max="13" width="20.57421875" style="86" customWidth="1"/>
    <col min="14" max="14" width="19.7109375" style="2" customWidth="1"/>
    <col min="15" max="15" width="14.7109375" style="59" customWidth="1"/>
    <col min="16" max="16" width="24.140625" style="2" customWidth="1"/>
    <col min="17" max="17" width="14.421875" style="2" hidden="1" customWidth="1"/>
    <col min="18" max="19" width="16.140625" style="2" hidden="1" customWidth="1"/>
    <col min="20" max="22" width="9.140625" style="2" hidden="1" customWidth="1"/>
    <col min="23" max="16384" width="9.140625" style="2" customWidth="1"/>
  </cols>
  <sheetData>
    <row r="1" spans="1:15" s="1" customFormat="1" ht="30" customHeight="1">
      <c r="A1" s="37"/>
      <c r="D1" s="13" t="s">
        <v>5</v>
      </c>
      <c r="E1" s="14" t="s">
        <v>6</v>
      </c>
      <c r="H1" s="9"/>
      <c r="J1" s="37"/>
      <c r="K1" s="11"/>
      <c r="M1" s="85"/>
      <c r="O1" s="58"/>
    </row>
    <row r="2" spans="1:15" s="1" customFormat="1" ht="30" customHeight="1">
      <c r="A2" s="38"/>
      <c r="D2" s="13" t="s">
        <v>26</v>
      </c>
      <c r="E2" s="14" t="s">
        <v>199</v>
      </c>
      <c r="H2" s="9"/>
      <c r="J2" s="37"/>
      <c r="K2" s="11"/>
      <c r="M2" s="85"/>
      <c r="O2" s="58"/>
    </row>
    <row r="3" spans="4:5" ht="30" customHeight="1" thickBot="1">
      <c r="D3" s="17" t="s">
        <v>7</v>
      </c>
      <c r="E3" s="18" t="s">
        <v>10</v>
      </c>
    </row>
    <row r="4" spans="1:22" ht="42.75" customHeight="1">
      <c r="A4" s="39" t="s">
        <v>13</v>
      </c>
      <c r="B4" s="16" t="s">
        <v>14</v>
      </c>
      <c r="C4" s="21" t="s">
        <v>8</v>
      </c>
      <c r="D4" s="22" t="s">
        <v>0</v>
      </c>
      <c r="E4" s="23" t="s">
        <v>1</v>
      </c>
      <c r="F4" s="23" t="s">
        <v>15</v>
      </c>
      <c r="G4" s="23" t="s">
        <v>35</v>
      </c>
      <c r="H4" s="23" t="s">
        <v>16</v>
      </c>
      <c r="I4" s="23" t="s">
        <v>2</v>
      </c>
      <c r="J4" s="23" t="s">
        <v>29</v>
      </c>
      <c r="K4" s="23" t="s">
        <v>12</v>
      </c>
      <c r="L4" s="23" t="s">
        <v>25</v>
      </c>
      <c r="M4" s="87" t="s">
        <v>9</v>
      </c>
      <c r="N4" s="24" t="s">
        <v>24</v>
      </c>
      <c r="O4" s="60" t="s">
        <v>28</v>
      </c>
      <c r="P4" s="25" t="s">
        <v>23</v>
      </c>
      <c r="Q4" s="20" t="s">
        <v>17</v>
      </c>
      <c r="R4" s="3" t="s">
        <v>18</v>
      </c>
      <c r="S4" s="3" t="s">
        <v>19</v>
      </c>
      <c r="T4" s="15" t="s">
        <v>20</v>
      </c>
      <c r="U4" s="3" t="s">
        <v>21</v>
      </c>
      <c r="V4" s="3" t="s">
        <v>22</v>
      </c>
    </row>
    <row r="5" spans="1:22" ht="30" customHeight="1">
      <c r="A5" s="40" t="s">
        <v>36</v>
      </c>
      <c r="B5" s="27"/>
      <c r="C5" s="33">
        <v>1</v>
      </c>
      <c r="D5" s="91" t="s">
        <v>92</v>
      </c>
      <c r="E5" s="54" t="s">
        <v>147</v>
      </c>
      <c r="F5" s="28"/>
      <c r="G5" s="82"/>
      <c r="H5" s="26"/>
      <c r="I5" s="57" t="s">
        <v>11</v>
      </c>
      <c r="J5" s="93" t="s">
        <v>198</v>
      </c>
      <c r="K5" s="29">
        <v>20</v>
      </c>
      <c r="L5" s="26"/>
      <c r="M5" s="88">
        <v>0</v>
      </c>
      <c r="N5" s="30">
        <f>+M5*K5</f>
        <v>0</v>
      </c>
      <c r="O5" s="61">
        <v>0</v>
      </c>
      <c r="P5" s="62">
        <f>+N5*O5+N5</f>
        <v>0</v>
      </c>
      <c r="Q5" s="63"/>
      <c r="R5" s="64"/>
      <c r="S5" s="64"/>
      <c r="T5" s="65"/>
      <c r="U5" s="64"/>
      <c r="V5" s="64"/>
    </row>
    <row r="6" spans="1:22" ht="30" customHeight="1">
      <c r="A6" s="40" t="s">
        <v>37</v>
      </c>
      <c r="B6" s="27"/>
      <c r="C6" s="33">
        <v>2</v>
      </c>
      <c r="D6" s="41" t="s">
        <v>93</v>
      </c>
      <c r="E6" s="54" t="s">
        <v>148</v>
      </c>
      <c r="F6" s="28"/>
      <c r="G6" s="82"/>
      <c r="H6" s="26"/>
      <c r="I6" s="57" t="s">
        <v>11</v>
      </c>
      <c r="J6" s="93" t="s">
        <v>198</v>
      </c>
      <c r="K6" s="29">
        <v>40</v>
      </c>
      <c r="L6" s="26"/>
      <c r="M6" s="88">
        <v>0</v>
      </c>
      <c r="N6" s="30">
        <f aca="true" t="shared" si="0" ref="N6:N67">+M6*K6</f>
        <v>0</v>
      </c>
      <c r="O6" s="61">
        <v>0</v>
      </c>
      <c r="P6" s="62">
        <f aca="true" t="shared" si="1" ref="P6:P67">+N6*O6+N6</f>
        <v>0</v>
      </c>
      <c r="Q6" s="63"/>
      <c r="R6" s="64"/>
      <c r="S6" s="64"/>
      <c r="T6" s="65"/>
      <c r="U6" s="64"/>
      <c r="V6" s="64"/>
    </row>
    <row r="7" spans="1:22" ht="30" customHeight="1">
      <c r="A7" s="40" t="s">
        <v>38</v>
      </c>
      <c r="B7" s="27"/>
      <c r="C7" s="33">
        <v>3</v>
      </c>
      <c r="D7" s="41" t="s">
        <v>94</v>
      </c>
      <c r="E7" s="54" t="s">
        <v>149</v>
      </c>
      <c r="F7" s="28"/>
      <c r="G7" s="82"/>
      <c r="H7" s="26"/>
      <c r="I7" s="57" t="s">
        <v>11</v>
      </c>
      <c r="J7" s="93" t="s">
        <v>198</v>
      </c>
      <c r="K7" s="29">
        <v>20</v>
      </c>
      <c r="L7" s="26"/>
      <c r="M7" s="88">
        <v>0</v>
      </c>
      <c r="N7" s="30">
        <f t="shared" si="0"/>
        <v>0</v>
      </c>
      <c r="O7" s="61">
        <v>0</v>
      </c>
      <c r="P7" s="62">
        <f t="shared" si="1"/>
        <v>0</v>
      </c>
      <c r="Q7" s="63"/>
      <c r="R7" s="64"/>
      <c r="S7" s="64"/>
      <c r="T7" s="65"/>
      <c r="U7" s="64"/>
      <c r="V7" s="64"/>
    </row>
    <row r="8" spans="1:22" ht="30" customHeight="1">
      <c r="A8" s="40" t="s">
        <v>39</v>
      </c>
      <c r="B8" s="27"/>
      <c r="C8" s="33">
        <v>4</v>
      </c>
      <c r="D8" s="41" t="s">
        <v>95</v>
      </c>
      <c r="E8" s="54" t="s">
        <v>149</v>
      </c>
      <c r="F8" s="28"/>
      <c r="G8" s="82"/>
      <c r="H8" s="26"/>
      <c r="I8" s="57" t="s">
        <v>11</v>
      </c>
      <c r="J8" s="93" t="s">
        <v>198</v>
      </c>
      <c r="K8" s="29">
        <v>20</v>
      </c>
      <c r="L8" s="26"/>
      <c r="M8" s="88">
        <v>0</v>
      </c>
      <c r="N8" s="30">
        <f t="shared" si="0"/>
        <v>0</v>
      </c>
      <c r="O8" s="61">
        <v>0</v>
      </c>
      <c r="P8" s="62">
        <f t="shared" si="1"/>
        <v>0</v>
      </c>
      <c r="Q8" s="63"/>
      <c r="R8" s="64"/>
      <c r="S8" s="64"/>
      <c r="T8" s="65"/>
      <c r="U8" s="64"/>
      <c r="V8" s="64"/>
    </row>
    <row r="9" spans="1:22" ht="30" customHeight="1">
      <c r="A9" s="40" t="s">
        <v>40</v>
      </c>
      <c r="B9" s="27"/>
      <c r="C9" s="33">
        <v>5</v>
      </c>
      <c r="D9" s="41" t="s">
        <v>96</v>
      </c>
      <c r="E9" s="54" t="s">
        <v>150</v>
      </c>
      <c r="F9" s="28"/>
      <c r="G9" s="82"/>
      <c r="H9" s="26"/>
      <c r="I9" s="57" t="s">
        <v>11</v>
      </c>
      <c r="J9" s="93" t="s">
        <v>198</v>
      </c>
      <c r="K9" s="29">
        <v>10</v>
      </c>
      <c r="L9" s="26"/>
      <c r="M9" s="88">
        <v>0</v>
      </c>
      <c r="N9" s="30">
        <f t="shared" si="0"/>
        <v>0</v>
      </c>
      <c r="O9" s="61">
        <v>0</v>
      </c>
      <c r="P9" s="62">
        <f t="shared" si="1"/>
        <v>0</v>
      </c>
      <c r="Q9" s="63"/>
      <c r="R9" s="64"/>
      <c r="S9" s="64"/>
      <c r="T9" s="65"/>
      <c r="U9" s="64"/>
      <c r="V9" s="64"/>
    </row>
    <row r="10" spans="1:22" ht="30" customHeight="1">
      <c r="A10" s="40" t="s">
        <v>41</v>
      </c>
      <c r="B10" s="27"/>
      <c r="C10" s="33">
        <v>8</v>
      </c>
      <c r="D10" s="41" t="s">
        <v>97</v>
      </c>
      <c r="E10" s="54" t="s">
        <v>151</v>
      </c>
      <c r="F10" s="28"/>
      <c r="G10" s="82"/>
      <c r="H10" s="26"/>
      <c r="I10" s="57" t="s">
        <v>11</v>
      </c>
      <c r="J10" s="93" t="s">
        <v>198</v>
      </c>
      <c r="K10" s="29">
        <v>50</v>
      </c>
      <c r="L10" s="26"/>
      <c r="M10" s="88">
        <v>0</v>
      </c>
      <c r="N10" s="30">
        <f t="shared" si="0"/>
        <v>0</v>
      </c>
      <c r="O10" s="61">
        <v>0</v>
      </c>
      <c r="P10" s="62">
        <f t="shared" si="1"/>
        <v>0</v>
      </c>
      <c r="Q10" s="63"/>
      <c r="R10" s="64"/>
      <c r="S10" s="64"/>
      <c r="T10" s="65"/>
      <c r="U10" s="64"/>
      <c r="V10" s="64"/>
    </row>
    <row r="11" spans="1:22" ht="30" customHeight="1">
      <c r="A11" s="40" t="s">
        <v>41</v>
      </c>
      <c r="B11" s="27"/>
      <c r="C11" s="33">
        <v>9</v>
      </c>
      <c r="D11" s="41" t="s">
        <v>97</v>
      </c>
      <c r="E11" s="54" t="s">
        <v>151</v>
      </c>
      <c r="F11" s="28"/>
      <c r="G11" s="82"/>
      <c r="H11" s="26"/>
      <c r="I11" s="57" t="s">
        <v>11</v>
      </c>
      <c r="J11" s="93" t="s">
        <v>198</v>
      </c>
      <c r="K11" s="29">
        <v>100</v>
      </c>
      <c r="L11" s="26"/>
      <c r="M11" s="88">
        <v>0</v>
      </c>
      <c r="N11" s="30">
        <f t="shared" si="0"/>
        <v>0</v>
      </c>
      <c r="O11" s="61">
        <v>0</v>
      </c>
      <c r="P11" s="62">
        <f t="shared" si="1"/>
        <v>0</v>
      </c>
      <c r="Q11" s="63"/>
      <c r="R11" s="64"/>
      <c r="S11" s="64"/>
      <c r="T11" s="65"/>
      <c r="U11" s="64"/>
      <c r="V11" s="64"/>
    </row>
    <row r="12" spans="1:22" ht="30" customHeight="1">
      <c r="A12" s="34" t="s">
        <v>42</v>
      </c>
      <c r="B12" s="31"/>
      <c r="C12" s="33">
        <v>10</v>
      </c>
      <c r="D12" s="41" t="s">
        <v>98</v>
      </c>
      <c r="E12" s="54" t="s">
        <v>151</v>
      </c>
      <c r="F12" s="28"/>
      <c r="G12" s="82"/>
      <c r="H12" s="26"/>
      <c r="I12" s="57" t="s">
        <v>30</v>
      </c>
      <c r="J12" s="93" t="s">
        <v>198</v>
      </c>
      <c r="K12" s="32">
        <v>20</v>
      </c>
      <c r="L12" s="26"/>
      <c r="M12" s="88">
        <v>0</v>
      </c>
      <c r="N12" s="30">
        <f t="shared" si="0"/>
        <v>0</v>
      </c>
      <c r="O12" s="61">
        <v>0</v>
      </c>
      <c r="P12" s="62">
        <f t="shared" si="1"/>
        <v>0</v>
      </c>
      <c r="Q12" s="66"/>
      <c r="R12" s="67"/>
      <c r="S12" s="67"/>
      <c r="T12" s="68"/>
      <c r="U12" s="69"/>
      <c r="V12" s="69"/>
    </row>
    <row r="13" spans="1:22" ht="30" customHeight="1">
      <c r="A13" s="40" t="s">
        <v>43</v>
      </c>
      <c r="B13" s="27"/>
      <c r="C13" s="33">
        <v>11</v>
      </c>
      <c r="D13" s="41" t="s">
        <v>99</v>
      </c>
      <c r="E13" s="54" t="s">
        <v>152</v>
      </c>
      <c r="F13" s="28"/>
      <c r="G13" s="82"/>
      <c r="H13" s="26"/>
      <c r="I13" s="57" t="s">
        <v>31</v>
      </c>
      <c r="J13" s="93" t="s">
        <v>198</v>
      </c>
      <c r="K13" s="29">
        <v>20</v>
      </c>
      <c r="L13" s="26"/>
      <c r="M13" s="88">
        <v>0</v>
      </c>
      <c r="N13" s="30">
        <f t="shared" si="0"/>
        <v>0</v>
      </c>
      <c r="O13" s="61">
        <v>0</v>
      </c>
      <c r="P13" s="62">
        <f t="shared" si="1"/>
        <v>0</v>
      </c>
      <c r="Q13" s="63"/>
      <c r="R13" s="64"/>
      <c r="S13" s="64"/>
      <c r="T13" s="65"/>
      <c r="U13" s="64"/>
      <c r="V13" s="64"/>
    </row>
    <row r="14" spans="1:22" ht="30" customHeight="1">
      <c r="A14" s="40" t="s">
        <v>44</v>
      </c>
      <c r="B14" s="27"/>
      <c r="C14" s="33">
        <v>12</v>
      </c>
      <c r="D14" s="41" t="s">
        <v>100</v>
      </c>
      <c r="E14" s="54" t="s">
        <v>153</v>
      </c>
      <c r="F14" s="28"/>
      <c r="G14" s="82"/>
      <c r="H14" s="26"/>
      <c r="I14" s="57" t="s">
        <v>31</v>
      </c>
      <c r="J14" s="93" t="s">
        <v>198</v>
      </c>
      <c r="K14" s="29">
        <v>30</v>
      </c>
      <c r="L14" s="26"/>
      <c r="M14" s="88">
        <v>0</v>
      </c>
      <c r="N14" s="30">
        <f t="shared" si="0"/>
        <v>0</v>
      </c>
      <c r="O14" s="61">
        <v>0</v>
      </c>
      <c r="P14" s="62">
        <f t="shared" si="1"/>
        <v>0</v>
      </c>
      <c r="Q14" s="63"/>
      <c r="R14" s="64"/>
      <c r="S14" s="64"/>
      <c r="T14" s="65"/>
      <c r="U14" s="64"/>
      <c r="V14" s="64"/>
    </row>
    <row r="15" spans="1:22" ht="30" customHeight="1">
      <c r="A15" s="40" t="s">
        <v>44</v>
      </c>
      <c r="B15" s="27"/>
      <c r="C15" s="33">
        <v>13</v>
      </c>
      <c r="D15" s="41" t="s">
        <v>100</v>
      </c>
      <c r="E15" s="54" t="s">
        <v>153</v>
      </c>
      <c r="F15" s="28"/>
      <c r="G15" s="82"/>
      <c r="H15" s="26"/>
      <c r="I15" s="57" t="s">
        <v>31</v>
      </c>
      <c r="J15" s="93" t="s">
        <v>198</v>
      </c>
      <c r="K15" s="29">
        <v>50</v>
      </c>
      <c r="L15" s="26"/>
      <c r="M15" s="88">
        <v>0</v>
      </c>
      <c r="N15" s="30">
        <f t="shared" si="0"/>
        <v>0</v>
      </c>
      <c r="O15" s="61">
        <v>0</v>
      </c>
      <c r="P15" s="62">
        <f t="shared" si="1"/>
        <v>0</v>
      </c>
      <c r="Q15" s="63"/>
      <c r="R15" s="64"/>
      <c r="S15" s="64"/>
      <c r="T15" s="65"/>
      <c r="U15" s="64"/>
      <c r="V15" s="64"/>
    </row>
    <row r="16" spans="1:22" ht="30" customHeight="1">
      <c r="A16" s="40" t="s">
        <v>45</v>
      </c>
      <c r="B16" s="27"/>
      <c r="C16" s="33">
        <v>14</v>
      </c>
      <c r="D16" s="41" t="s">
        <v>101</v>
      </c>
      <c r="E16" s="54" t="s">
        <v>154</v>
      </c>
      <c r="F16" s="28"/>
      <c r="G16" s="82"/>
      <c r="H16" s="26"/>
      <c r="I16" s="57" t="s">
        <v>31</v>
      </c>
      <c r="J16" s="93" t="s">
        <v>198</v>
      </c>
      <c r="K16" s="29">
        <v>50</v>
      </c>
      <c r="L16" s="26"/>
      <c r="M16" s="88">
        <v>0</v>
      </c>
      <c r="N16" s="30">
        <f t="shared" si="0"/>
        <v>0</v>
      </c>
      <c r="O16" s="61">
        <v>0</v>
      </c>
      <c r="P16" s="62">
        <f t="shared" si="1"/>
        <v>0</v>
      </c>
      <c r="Q16" s="63"/>
      <c r="R16" s="64"/>
      <c r="S16" s="64"/>
      <c r="T16" s="65"/>
      <c r="U16" s="64"/>
      <c r="V16" s="64"/>
    </row>
    <row r="17" spans="1:22" ht="30" customHeight="1">
      <c r="A17" s="40" t="s">
        <v>46</v>
      </c>
      <c r="B17" s="27"/>
      <c r="C17" s="33">
        <v>15</v>
      </c>
      <c r="D17" s="41" t="s">
        <v>102</v>
      </c>
      <c r="E17" s="54" t="s">
        <v>155</v>
      </c>
      <c r="F17" s="28"/>
      <c r="G17" s="82"/>
      <c r="H17" s="26"/>
      <c r="I17" s="57" t="s">
        <v>11</v>
      </c>
      <c r="J17" s="93" t="s">
        <v>198</v>
      </c>
      <c r="K17" s="29">
        <v>10</v>
      </c>
      <c r="L17" s="26"/>
      <c r="M17" s="88">
        <v>0</v>
      </c>
      <c r="N17" s="30">
        <f t="shared" si="0"/>
        <v>0</v>
      </c>
      <c r="O17" s="61">
        <v>0</v>
      </c>
      <c r="P17" s="62">
        <f t="shared" si="1"/>
        <v>0</v>
      </c>
      <c r="Q17" s="63"/>
      <c r="R17" s="64"/>
      <c r="S17" s="64"/>
      <c r="T17" s="65"/>
      <c r="U17" s="64"/>
      <c r="V17" s="64"/>
    </row>
    <row r="18" spans="1:22" ht="30" customHeight="1">
      <c r="A18" s="40" t="s">
        <v>47</v>
      </c>
      <c r="B18" s="27"/>
      <c r="C18" s="33">
        <v>16</v>
      </c>
      <c r="D18" s="41" t="s">
        <v>103</v>
      </c>
      <c r="E18" s="54" t="s">
        <v>156</v>
      </c>
      <c r="F18" s="28"/>
      <c r="G18" s="82"/>
      <c r="H18" s="26"/>
      <c r="I18" s="57" t="s">
        <v>11</v>
      </c>
      <c r="J18" s="93" t="s">
        <v>198</v>
      </c>
      <c r="K18" s="29">
        <v>10</v>
      </c>
      <c r="L18" s="26"/>
      <c r="M18" s="88">
        <v>0</v>
      </c>
      <c r="N18" s="30">
        <f t="shared" si="0"/>
        <v>0</v>
      </c>
      <c r="O18" s="61">
        <v>0</v>
      </c>
      <c r="P18" s="62">
        <f t="shared" si="1"/>
        <v>0</v>
      </c>
      <c r="Q18" s="63"/>
      <c r="R18" s="64"/>
      <c r="S18" s="64"/>
      <c r="T18" s="65"/>
      <c r="U18" s="64"/>
      <c r="V18" s="64"/>
    </row>
    <row r="19" spans="1:22" ht="30" customHeight="1">
      <c r="A19" s="40" t="s">
        <v>48</v>
      </c>
      <c r="B19" s="27"/>
      <c r="C19" s="33">
        <v>17</v>
      </c>
      <c r="D19" s="41" t="s">
        <v>104</v>
      </c>
      <c r="E19" s="54" t="s">
        <v>156</v>
      </c>
      <c r="F19" s="28"/>
      <c r="G19" s="82"/>
      <c r="H19" s="26"/>
      <c r="I19" s="57" t="s">
        <v>11</v>
      </c>
      <c r="J19" s="93" t="s">
        <v>198</v>
      </c>
      <c r="K19" s="29">
        <v>10</v>
      </c>
      <c r="L19" s="26"/>
      <c r="M19" s="88">
        <v>0</v>
      </c>
      <c r="N19" s="30">
        <f t="shared" si="0"/>
        <v>0</v>
      </c>
      <c r="O19" s="61">
        <v>0</v>
      </c>
      <c r="P19" s="62">
        <f t="shared" si="1"/>
        <v>0</v>
      </c>
      <c r="Q19" s="63"/>
      <c r="R19" s="64"/>
      <c r="S19" s="64"/>
      <c r="T19" s="65"/>
      <c r="U19" s="64"/>
      <c r="V19" s="64"/>
    </row>
    <row r="20" spans="1:22" ht="30" customHeight="1">
      <c r="A20" s="40" t="s">
        <v>49</v>
      </c>
      <c r="B20" s="27"/>
      <c r="C20" s="33">
        <v>18</v>
      </c>
      <c r="D20" s="41" t="s">
        <v>105</v>
      </c>
      <c r="E20" s="54" t="s">
        <v>157</v>
      </c>
      <c r="F20" s="28"/>
      <c r="G20" s="82"/>
      <c r="H20" s="26"/>
      <c r="I20" s="57" t="s">
        <v>11</v>
      </c>
      <c r="J20" s="93" t="s">
        <v>198</v>
      </c>
      <c r="K20" s="29">
        <v>10</v>
      </c>
      <c r="L20" s="26"/>
      <c r="M20" s="88">
        <v>0</v>
      </c>
      <c r="N20" s="30">
        <f t="shared" si="0"/>
        <v>0</v>
      </c>
      <c r="O20" s="61">
        <v>0</v>
      </c>
      <c r="P20" s="62">
        <f t="shared" si="1"/>
        <v>0</v>
      </c>
      <c r="Q20" s="63"/>
      <c r="R20" s="64"/>
      <c r="S20" s="64"/>
      <c r="T20" s="65"/>
      <c r="U20" s="64"/>
      <c r="V20" s="64"/>
    </row>
    <row r="21" spans="1:22" ht="30" customHeight="1">
      <c r="A21" s="40" t="s">
        <v>50</v>
      </c>
      <c r="B21" s="27"/>
      <c r="C21" s="33">
        <v>19</v>
      </c>
      <c r="D21" s="41" t="s">
        <v>106</v>
      </c>
      <c r="E21" s="54" t="s">
        <v>158</v>
      </c>
      <c r="F21" s="28"/>
      <c r="G21" s="82"/>
      <c r="H21" s="26"/>
      <c r="I21" s="57" t="s">
        <v>11</v>
      </c>
      <c r="J21" s="93" t="s">
        <v>198</v>
      </c>
      <c r="K21" s="29">
        <v>100</v>
      </c>
      <c r="L21" s="26"/>
      <c r="M21" s="88">
        <v>0</v>
      </c>
      <c r="N21" s="30">
        <f t="shared" si="0"/>
        <v>0</v>
      </c>
      <c r="O21" s="61">
        <v>0</v>
      </c>
      <c r="P21" s="62">
        <f t="shared" si="1"/>
        <v>0</v>
      </c>
      <c r="Q21" s="63"/>
      <c r="R21" s="64"/>
      <c r="S21" s="64"/>
      <c r="T21" s="65"/>
      <c r="U21" s="64"/>
      <c r="V21" s="64"/>
    </row>
    <row r="22" spans="1:22" ht="30" customHeight="1">
      <c r="A22" s="40" t="s">
        <v>50</v>
      </c>
      <c r="B22" s="27"/>
      <c r="C22" s="33">
        <v>20</v>
      </c>
      <c r="D22" s="41" t="s">
        <v>106</v>
      </c>
      <c r="E22" s="54" t="s">
        <v>158</v>
      </c>
      <c r="F22" s="28"/>
      <c r="G22" s="82"/>
      <c r="H22" s="26"/>
      <c r="I22" s="57" t="s">
        <v>11</v>
      </c>
      <c r="J22" s="93" t="s">
        <v>198</v>
      </c>
      <c r="K22" s="29">
        <v>40</v>
      </c>
      <c r="L22" s="26"/>
      <c r="M22" s="88">
        <v>0</v>
      </c>
      <c r="N22" s="30">
        <f t="shared" si="0"/>
        <v>0</v>
      </c>
      <c r="O22" s="61">
        <v>0</v>
      </c>
      <c r="P22" s="62">
        <f t="shared" si="1"/>
        <v>0</v>
      </c>
      <c r="Q22" s="63"/>
      <c r="R22" s="64"/>
      <c r="S22" s="64"/>
      <c r="T22" s="65"/>
      <c r="U22" s="64"/>
      <c r="V22" s="64"/>
    </row>
    <row r="23" spans="1:22" ht="30" customHeight="1">
      <c r="A23" s="40" t="s">
        <v>50</v>
      </c>
      <c r="B23" s="27"/>
      <c r="C23" s="33">
        <v>21</v>
      </c>
      <c r="D23" s="41" t="s">
        <v>106</v>
      </c>
      <c r="E23" s="54" t="s">
        <v>158</v>
      </c>
      <c r="F23" s="28"/>
      <c r="G23" s="82"/>
      <c r="H23" s="26"/>
      <c r="I23" s="57" t="s">
        <v>11</v>
      </c>
      <c r="J23" s="93" t="s">
        <v>198</v>
      </c>
      <c r="K23" s="29">
        <v>60</v>
      </c>
      <c r="L23" s="26"/>
      <c r="M23" s="88">
        <v>0</v>
      </c>
      <c r="N23" s="30">
        <f t="shared" si="0"/>
        <v>0</v>
      </c>
      <c r="O23" s="61">
        <v>0</v>
      </c>
      <c r="P23" s="62">
        <f t="shared" si="1"/>
        <v>0</v>
      </c>
      <c r="Q23" s="63"/>
      <c r="R23" s="64"/>
      <c r="S23" s="64"/>
      <c r="T23" s="65"/>
      <c r="U23" s="64"/>
      <c r="V23" s="64"/>
    </row>
    <row r="24" spans="1:22" ht="30" customHeight="1">
      <c r="A24" s="34" t="s">
        <v>50</v>
      </c>
      <c r="B24" s="31"/>
      <c r="C24" s="33">
        <v>22</v>
      </c>
      <c r="D24" s="41" t="s">
        <v>106</v>
      </c>
      <c r="E24" s="54" t="s">
        <v>158</v>
      </c>
      <c r="F24" s="28"/>
      <c r="G24" s="82"/>
      <c r="H24" s="26"/>
      <c r="I24" s="57" t="s">
        <v>11</v>
      </c>
      <c r="J24" s="93" t="s">
        <v>198</v>
      </c>
      <c r="K24" s="32">
        <v>10</v>
      </c>
      <c r="L24" s="26"/>
      <c r="M24" s="88">
        <v>0</v>
      </c>
      <c r="N24" s="30">
        <f t="shared" si="0"/>
        <v>0</v>
      </c>
      <c r="O24" s="61">
        <v>0</v>
      </c>
      <c r="P24" s="62">
        <f t="shared" si="1"/>
        <v>0</v>
      </c>
      <c r="Q24" s="66"/>
      <c r="R24" s="67"/>
      <c r="S24" s="67"/>
      <c r="T24" s="68"/>
      <c r="U24" s="69"/>
      <c r="V24" s="69"/>
    </row>
    <row r="25" spans="1:22" ht="30" customHeight="1">
      <c r="A25" s="34" t="s">
        <v>51</v>
      </c>
      <c r="B25" s="31"/>
      <c r="C25" s="33">
        <v>23</v>
      </c>
      <c r="D25" s="41" t="s">
        <v>107</v>
      </c>
      <c r="E25" s="54" t="s">
        <v>159</v>
      </c>
      <c r="F25" s="28"/>
      <c r="G25" s="82"/>
      <c r="H25" s="26"/>
      <c r="I25" s="57" t="s">
        <v>11</v>
      </c>
      <c r="J25" s="93" t="s">
        <v>198</v>
      </c>
      <c r="K25" s="32">
        <v>20</v>
      </c>
      <c r="L25" s="26"/>
      <c r="M25" s="88">
        <v>0</v>
      </c>
      <c r="N25" s="30">
        <f t="shared" si="0"/>
        <v>0</v>
      </c>
      <c r="O25" s="61">
        <v>0</v>
      </c>
      <c r="P25" s="62">
        <f t="shared" si="1"/>
        <v>0</v>
      </c>
      <c r="Q25" s="66"/>
      <c r="R25" s="67"/>
      <c r="S25" s="67"/>
      <c r="T25" s="68"/>
      <c r="U25" s="69"/>
      <c r="V25" s="69"/>
    </row>
    <row r="26" spans="1:22" ht="30" customHeight="1">
      <c r="A26" s="40" t="s">
        <v>52</v>
      </c>
      <c r="B26" s="27"/>
      <c r="C26" s="33">
        <v>24</v>
      </c>
      <c r="D26" s="41" t="s">
        <v>108</v>
      </c>
      <c r="E26" s="54" t="s">
        <v>160</v>
      </c>
      <c r="F26" s="28"/>
      <c r="G26" s="82"/>
      <c r="H26" s="26"/>
      <c r="I26" s="57" t="s">
        <v>11</v>
      </c>
      <c r="J26" s="93" t="s">
        <v>198</v>
      </c>
      <c r="K26" s="29">
        <v>50</v>
      </c>
      <c r="L26" s="26"/>
      <c r="M26" s="88">
        <v>0</v>
      </c>
      <c r="N26" s="30">
        <f t="shared" si="0"/>
        <v>0</v>
      </c>
      <c r="O26" s="61">
        <v>0</v>
      </c>
      <c r="P26" s="62">
        <f t="shared" si="1"/>
        <v>0</v>
      </c>
      <c r="Q26" s="63"/>
      <c r="R26" s="64"/>
      <c r="S26" s="64"/>
      <c r="T26" s="65"/>
      <c r="U26" s="64"/>
      <c r="V26" s="64"/>
    </row>
    <row r="27" spans="1:22" ht="30" customHeight="1">
      <c r="A27" s="40" t="s">
        <v>52</v>
      </c>
      <c r="B27" s="27"/>
      <c r="C27" s="33">
        <v>25</v>
      </c>
      <c r="D27" s="41" t="s">
        <v>108</v>
      </c>
      <c r="E27" s="54" t="s">
        <v>160</v>
      </c>
      <c r="F27" s="28"/>
      <c r="G27" s="82"/>
      <c r="H27" s="26"/>
      <c r="I27" s="57" t="s">
        <v>11</v>
      </c>
      <c r="J27" s="93" t="s">
        <v>198</v>
      </c>
      <c r="K27" s="29">
        <v>20</v>
      </c>
      <c r="L27" s="26"/>
      <c r="M27" s="88">
        <v>0</v>
      </c>
      <c r="N27" s="30">
        <f t="shared" si="0"/>
        <v>0</v>
      </c>
      <c r="O27" s="61">
        <v>0</v>
      </c>
      <c r="P27" s="62">
        <f t="shared" si="1"/>
        <v>0</v>
      </c>
      <c r="Q27" s="63"/>
      <c r="R27" s="64"/>
      <c r="S27" s="64"/>
      <c r="T27" s="65"/>
      <c r="U27" s="64"/>
      <c r="V27" s="64"/>
    </row>
    <row r="28" spans="1:22" ht="30" customHeight="1">
      <c r="A28" s="40" t="s">
        <v>52</v>
      </c>
      <c r="B28" s="27"/>
      <c r="C28" s="33">
        <v>26</v>
      </c>
      <c r="D28" s="41" t="s">
        <v>108</v>
      </c>
      <c r="E28" s="54" t="s">
        <v>160</v>
      </c>
      <c r="F28" s="28"/>
      <c r="G28" s="82"/>
      <c r="H28" s="26"/>
      <c r="I28" s="57" t="s">
        <v>11</v>
      </c>
      <c r="J28" s="93" t="s">
        <v>198</v>
      </c>
      <c r="K28" s="29">
        <v>80</v>
      </c>
      <c r="L28" s="26"/>
      <c r="M28" s="88">
        <v>0</v>
      </c>
      <c r="N28" s="30">
        <f t="shared" si="0"/>
        <v>0</v>
      </c>
      <c r="O28" s="61">
        <v>0</v>
      </c>
      <c r="P28" s="62">
        <f t="shared" si="1"/>
        <v>0</v>
      </c>
      <c r="Q28" s="63"/>
      <c r="R28" s="64"/>
      <c r="S28" s="64"/>
      <c r="T28" s="65"/>
      <c r="U28" s="64"/>
      <c r="V28" s="64"/>
    </row>
    <row r="29" spans="1:22" ht="30" customHeight="1">
      <c r="A29" s="40" t="s">
        <v>52</v>
      </c>
      <c r="B29" s="27"/>
      <c r="C29" s="33">
        <v>27</v>
      </c>
      <c r="D29" s="41" t="s">
        <v>108</v>
      </c>
      <c r="E29" s="54" t="s">
        <v>160</v>
      </c>
      <c r="F29" s="28"/>
      <c r="G29" s="82"/>
      <c r="H29" s="26"/>
      <c r="I29" s="57" t="s">
        <v>11</v>
      </c>
      <c r="J29" s="93" t="s">
        <v>198</v>
      </c>
      <c r="K29" s="29">
        <v>10</v>
      </c>
      <c r="L29" s="26"/>
      <c r="M29" s="88">
        <v>0</v>
      </c>
      <c r="N29" s="30">
        <f t="shared" si="0"/>
        <v>0</v>
      </c>
      <c r="O29" s="61">
        <v>0</v>
      </c>
      <c r="P29" s="62">
        <f t="shared" si="1"/>
        <v>0</v>
      </c>
      <c r="Q29" s="63"/>
      <c r="R29" s="64"/>
      <c r="S29" s="64"/>
      <c r="T29" s="65"/>
      <c r="U29" s="64"/>
      <c r="V29" s="64"/>
    </row>
    <row r="30" spans="1:22" ht="30" customHeight="1">
      <c r="A30" s="40" t="s">
        <v>52</v>
      </c>
      <c r="B30" s="27"/>
      <c r="C30" s="33">
        <v>28</v>
      </c>
      <c r="D30" s="41" t="s">
        <v>108</v>
      </c>
      <c r="E30" s="54" t="s">
        <v>160</v>
      </c>
      <c r="F30" s="28"/>
      <c r="G30" s="82"/>
      <c r="H30" s="26"/>
      <c r="I30" s="57" t="s">
        <v>11</v>
      </c>
      <c r="J30" s="93" t="s">
        <v>198</v>
      </c>
      <c r="K30" s="29">
        <v>40</v>
      </c>
      <c r="L30" s="26"/>
      <c r="M30" s="88">
        <v>0</v>
      </c>
      <c r="N30" s="30">
        <f t="shared" si="0"/>
        <v>0</v>
      </c>
      <c r="O30" s="61">
        <v>0</v>
      </c>
      <c r="P30" s="62">
        <f t="shared" si="1"/>
        <v>0</v>
      </c>
      <c r="Q30" s="63"/>
      <c r="R30" s="64"/>
      <c r="S30" s="64"/>
      <c r="T30" s="65"/>
      <c r="U30" s="64"/>
      <c r="V30" s="64"/>
    </row>
    <row r="31" spans="1:22" ht="30" customHeight="1">
      <c r="A31" s="40" t="s">
        <v>53</v>
      </c>
      <c r="B31" s="27"/>
      <c r="C31" s="33">
        <v>29</v>
      </c>
      <c r="D31" s="41" t="s">
        <v>109</v>
      </c>
      <c r="E31" s="54" t="s">
        <v>161</v>
      </c>
      <c r="F31" s="28"/>
      <c r="G31" s="82"/>
      <c r="H31" s="26"/>
      <c r="I31" s="57" t="s">
        <v>11</v>
      </c>
      <c r="J31" s="93" t="s">
        <v>198</v>
      </c>
      <c r="K31" s="29">
        <v>20</v>
      </c>
      <c r="L31" s="26"/>
      <c r="M31" s="88">
        <v>0</v>
      </c>
      <c r="N31" s="30">
        <f t="shared" si="0"/>
        <v>0</v>
      </c>
      <c r="O31" s="61">
        <v>0</v>
      </c>
      <c r="P31" s="62">
        <f t="shared" si="1"/>
        <v>0</v>
      </c>
      <c r="Q31" s="63"/>
      <c r="R31" s="64"/>
      <c r="S31" s="64"/>
      <c r="T31" s="65"/>
      <c r="U31" s="64"/>
      <c r="V31" s="64"/>
    </row>
    <row r="32" spans="1:22" ht="30" customHeight="1">
      <c r="A32" s="34" t="s">
        <v>53</v>
      </c>
      <c r="B32" s="31"/>
      <c r="C32" s="33">
        <v>30</v>
      </c>
      <c r="D32" s="41" t="s">
        <v>109</v>
      </c>
      <c r="E32" s="54" t="s">
        <v>161</v>
      </c>
      <c r="F32" s="28"/>
      <c r="G32" s="82"/>
      <c r="H32" s="26"/>
      <c r="I32" s="57" t="s">
        <v>11</v>
      </c>
      <c r="J32" s="93" t="s">
        <v>198</v>
      </c>
      <c r="K32" s="32">
        <v>10</v>
      </c>
      <c r="L32" s="26"/>
      <c r="M32" s="88">
        <v>0</v>
      </c>
      <c r="N32" s="30">
        <f t="shared" si="0"/>
        <v>0</v>
      </c>
      <c r="O32" s="61">
        <v>0</v>
      </c>
      <c r="P32" s="62">
        <f t="shared" si="1"/>
        <v>0</v>
      </c>
      <c r="Q32" s="66"/>
      <c r="R32" s="67"/>
      <c r="S32" s="67"/>
      <c r="T32" s="68"/>
      <c r="U32" s="69"/>
      <c r="V32" s="69"/>
    </row>
    <row r="33" spans="1:22" ht="30" customHeight="1">
      <c r="A33" s="40" t="s">
        <v>53</v>
      </c>
      <c r="B33" s="27"/>
      <c r="C33" s="33">
        <v>31</v>
      </c>
      <c r="D33" s="41" t="s">
        <v>109</v>
      </c>
      <c r="E33" s="54" t="s">
        <v>161</v>
      </c>
      <c r="F33" s="28"/>
      <c r="G33" s="82"/>
      <c r="H33" s="26"/>
      <c r="I33" s="57" t="s">
        <v>11</v>
      </c>
      <c r="J33" s="93" t="s">
        <v>198</v>
      </c>
      <c r="K33" s="29">
        <v>50</v>
      </c>
      <c r="L33" s="26"/>
      <c r="M33" s="88">
        <v>0</v>
      </c>
      <c r="N33" s="30">
        <f t="shared" si="0"/>
        <v>0</v>
      </c>
      <c r="O33" s="61">
        <v>0</v>
      </c>
      <c r="P33" s="62">
        <f t="shared" si="1"/>
        <v>0</v>
      </c>
      <c r="Q33" s="63"/>
      <c r="R33" s="64"/>
      <c r="S33" s="64"/>
      <c r="T33" s="65"/>
      <c r="U33" s="64"/>
      <c r="V33" s="64"/>
    </row>
    <row r="34" spans="1:22" ht="30" customHeight="1">
      <c r="A34" s="34" t="s">
        <v>54</v>
      </c>
      <c r="B34" s="31"/>
      <c r="C34" s="33">
        <v>32</v>
      </c>
      <c r="D34" s="41" t="s">
        <v>110</v>
      </c>
      <c r="E34" s="54" t="s">
        <v>162</v>
      </c>
      <c r="F34" s="28"/>
      <c r="G34" s="82"/>
      <c r="H34" s="26"/>
      <c r="I34" s="57" t="s">
        <v>11</v>
      </c>
      <c r="J34" s="93" t="s">
        <v>198</v>
      </c>
      <c r="K34" s="32">
        <v>10</v>
      </c>
      <c r="L34" s="26"/>
      <c r="M34" s="88">
        <v>0</v>
      </c>
      <c r="N34" s="30">
        <f t="shared" si="0"/>
        <v>0</v>
      </c>
      <c r="O34" s="61">
        <v>0</v>
      </c>
      <c r="P34" s="62">
        <f t="shared" si="1"/>
        <v>0</v>
      </c>
      <c r="Q34" s="66"/>
      <c r="R34" s="67"/>
      <c r="S34" s="67"/>
      <c r="T34" s="68"/>
      <c r="U34" s="69"/>
      <c r="V34" s="69"/>
    </row>
    <row r="35" spans="1:22" ht="30" customHeight="1">
      <c r="A35" s="34" t="s">
        <v>54</v>
      </c>
      <c r="B35" s="31"/>
      <c r="C35" s="33">
        <v>33</v>
      </c>
      <c r="D35" s="41" t="s">
        <v>110</v>
      </c>
      <c r="E35" s="54" t="s">
        <v>162</v>
      </c>
      <c r="F35" s="28"/>
      <c r="G35" s="82"/>
      <c r="H35" s="26"/>
      <c r="I35" s="57" t="s">
        <v>11</v>
      </c>
      <c r="J35" s="93" t="s">
        <v>198</v>
      </c>
      <c r="K35" s="32">
        <v>50</v>
      </c>
      <c r="L35" s="26"/>
      <c r="M35" s="88">
        <v>0</v>
      </c>
      <c r="N35" s="30">
        <f t="shared" si="0"/>
        <v>0</v>
      </c>
      <c r="O35" s="61">
        <v>0</v>
      </c>
      <c r="P35" s="62">
        <f t="shared" si="1"/>
        <v>0</v>
      </c>
      <c r="Q35" s="66"/>
      <c r="R35" s="67"/>
      <c r="S35" s="67"/>
      <c r="T35" s="68"/>
      <c r="U35" s="69"/>
      <c r="V35" s="69"/>
    </row>
    <row r="36" spans="1:22" ht="30" customHeight="1">
      <c r="A36" s="40" t="s">
        <v>55</v>
      </c>
      <c r="B36" s="27"/>
      <c r="C36" s="33">
        <v>34</v>
      </c>
      <c r="D36" s="41" t="s">
        <v>111</v>
      </c>
      <c r="E36" s="54" t="s">
        <v>163</v>
      </c>
      <c r="F36" s="28"/>
      <c r="G36" s="82"/>
      <c r="H36" s="26"/>
      <c r="I36" s="57" t="s">
        <v>11</v>
      </c>
      <c r="J36" s="93" t="s">
        <v>198</v>
      </c>
      <c r="K36" s="29">
        <v>10</v>
      </c>
      <c r="L36" s="26"/>
      <c r="M36" s="88">
        <v>0</v>
      </c>
      <c r="N36" s="30">
        <f t="shared" si="0"/>
        <v>0</v>
      </c>
      <c r="O36" s="61">
        <v>0</v>
      </c>
      <c r="P36" s="62">
        <f t="shared" si="1"/>
        <v>0</v>
      </c>
      <c r="Q36" s="63"/>
      <c r="R36" s="64"/>
      <c r="S36" s="64"/>
      <c r="T36" s="65"/>
      <c r="U36" s="64"/>
      <c r="V36" s="64"/>
    </row>
    <row r="37" spans="1:22" ht="30" customHeight="1">
      <c r="A37" s="40" t="s">
        <v>56</v>
      </c>
      <c r="B37" s="27"/>
      <c r="C37" s="33">
        <v>35</v>
      </c>
      <c r="D37" s="41" t="s">
        <v>112</v>
      </c>
      <c r="E37" s="54" t="s">
        <v>164</v>
      </c>
      <c r="F37" s="28"/>
      <c r="G37" s="82"/>
      <c r="H37" s="26"/>
      <c r="I37" s="57" t="s">
        <v>11</v>
      </c>
      <c r="J37" s="93" t="s">
        <v>198</v>
      </c>
      <c r="K37" s="29">
        <v>10</v>
      </c>
      <c r="L37" s="26"/>
      <c r="M37" s="88">
        <v>0</v>
      </c>
      <c r="N37" s="30">
        <f t="shared" si="0"/>
        <v>0</v>
      </c>
      <c r="O37" s="61">
        <v>0</v>
      </c>
      <c r="P37" s="62">
        <f t="shared" si="1"/>
        <v>0</v>
      </c>
      <c r="Q37" s="63"/>
      <c r="R37" s="64"/>
      <c r="S37" s="64"/>
      <c r="T37" s="65"/>
      <c r="U37" s="64"/>
      <c r="V37" s="64"/>
    </row>
    <row r="38" spans="1:22" ht="30" customHeight="1">
      <c r="A38" s="34" t="s">
        <v>57</v>
      </c>
      <c r="B38" s="31"/>
      <c r="C38" s="33">
        <v>36</v>
      </c>
      <c r="D38" s="41" t="s">
        <v>113</v>
      </c>
      <c r="E38" s="54" t="s">
        <v>165</v>
      </c>
      <c r="F38" s="28"/>
      <c r="G38" s="82"/>
      <c r="H38" s="26"/>
      <c r="I38" s="57" t="s">
        <v>11</v>
      </c>
      <c r="J38" s="93" t="s">
        <v>198</v>
      </c>
      <c r="K38" s="32">
        <v>20</v>
      </c>
      <c r="L38" s="26"/>
      <c r="M38" s="88">
        <v>0</v>
      </c>
      <c r="N38" s="30">
        <f t="shared" si="0"/>
        <v>0</v>
      </c>
      <c r="O38" s="61">
        <v>0</v>
      </c>
      <c r="P38" s="62">
        <f t="shared" si="1"/>
        <v>0</v>
      </c>
      <c r="Q38" s="66"/>
      <c r="R38" s="67"/>
      <c r="S38" s="67"/>
      <c r="T38" s="68"/>
      <c r="U38" s="69"/>
      <c r="V38" s="69"/>
    </row>
    <row r="39" spans="1:22" ht="30" customHeight="1">
      <c r="A39" s="34" t="s">
        <v>58</v>
      </c>
      <c r="B39" s="31"/>
      <c r="C39" s="33">
        <v>37</v>
      </c>
      <c r="D39" s="41" t="s">
        <v>114</v>
      </c>
      <c r="E39" s="54" t="s">
        <v>166</v>
      </c>
      <c r="F39" s="28"/>
      <c r="G39" s="82"/>
      <c r="H39" s="26"/>
      <c r="I39" s="57" t="s">
        <v>11</v>
      </c>
      <c r="J39" s="93" t="s">
        <v>198</v>
      </c>
      <c r="K39" s="32">
        <v>20</v>
      </c>
      <c r="L39" s="26"/>
      <c r="M39" s="88">
        <v>0</v>
      </c>
      <c r="N39" s="30">
        <f t="shared" si="0"/>
        <v>0</v>
      </c>
      <c r="O39" s="61">
        <v>0</v>
      </c>
      <c r="P39" s="62">
        <f t="shared" si="1"/>
        <v>0</v>
      </c>
      <c r="Q39" s="66"/>
      <c r="R39" s="67"/>
      <c r="S39" s="67"/>
      <c r="T39" s="68"/>
      <c r="U39" s="69"/>
      <c r="V39" s="69"/>
    </row>
    <row r="40" spans="1:22" ht="30" customHeight="1">
      <c r="A40" s="40" t="s">
        <v>59</v>
      </c>
      <c r="B40" s="27"/>
      <c r="C40" s="33">
        <v>38</v>
      </c>
      <c r="D40" s="41" t="s">
        <v>115</v>
      </c>
      <c r="E40" s="54" t="s">
        <v>167</v>
      </c>
      <c r="F40" s="28"/>
      <c r="G40" s="82"/>
      <c r="H40" s="26"/>
      <c r="I40" s="57" t="s">
        <v>11</v>
      </c>
      <c r="J40" s="93" t="s">
        <v>198</v>
      </c>
      <c r="K40" s="29">
        <v>10</v>
      </c>
      <c r="L40" s="26"/>
      <c r="M40" s="88">
        <v>0</v>
      </c>
      <c r="N40" s="30">
        <f t="shared" si="0"/>
        <v>0</v>
      </c>
      <c r="O40" s="61">
        <v>0</v>
      </c>
      <c r="P40" s="62">
        <f t="shared" si="1"/>
        <v>0</v>
      </c>
      <c r="Q40" s="63"/>
      <c r="R40" s="64"/>
      <c r="S40" s="64"/>
      <c r="T40" s="65"/>
      <c r="U40" s="64"/>
      <c r="V40" s="64"/>
    </row>
    <row r="41" spans="1:22" ht="30" customHeight="1">
      <c r="A41" s="40" t="s">
        <v>60</v>
      </c>
      <c r="B41" s="27"/>
      <c r="C41" s="33">
        <v>39</v>
      </c>
      <c r="D41" s="41" t="s">
        <v>116</v>
      </c>
      <c r="E41" s="54" t="s">
        <v>168</v>
      </c>
      <c r="F41" s="28"/>
      <c r="G41" s="82"/>
      <c r="H41" s="26"/>
      <c r="I41" s="57" t="s">
        <v>11</v>
      </c>
      <c r="J41" s="93" t="s">
        <v>198</v>
      </c>
      <c r="K41" s="29">
        <v>100</v>
      </c>
      <c r="L41" s="26"/>
      <c r="M41" s="88">
        <v>0</v>
      </c>
      <c r="N41" s="30">
        <f t="shared" si="0"/>
        <v>0</v>
      </c>
      <c r="O41" s="61">
        <v>0</v>
      </c>
      <c r="P41" s="62">
        <f t="shared" si="1"/>
        <v>0</v>
      </c>
      <c r="Q41" s="63"/>
      <c r="R41" s="64"/>
      <c r="S41" s="64"/>
      <c r="T41" s="65"/>
      <c r="U41" s="64"/>
      <c r="V41" s="64"/>
    </row>
    <row r="42" spans="1:22" ht="30" customHeight="1">
      <c r="A42" s="34" t="s">
        <v>60</v>
      </c>
      <c r="B42" s="36"/>
      <c r="C42" s="33">
        <v>40</v>
      </c>
      <c r="D42" s="42" t="s">
        <v>116</v>
      </c>
      <c r="E42" s="5" t="s">
        <v>168</v>
      </c>
      <c r="F42" s="6">
        <v>1</v>
      </c>
      <c r="G42" s="83"/>
      <c r="H42" s="26"/>
      <c r="I42" s="57" t="s">
        <v>11</v>
      </c>
      <c r="J42" s="93" t="s">
        <v>198</v>
      </c>
      <c r="K42" s="7">
        <v>50</v>
      </c>
      <c r="L42" s="26"/>
      <c r="M42" s="88">
        <v>0</v>
      </c>
      <c r="N42" s="30">
        <f t="shared" si="0"/>
        <v>0</v>
      </c>
      <c r="O42" s="61">
        <v>0</v>
      </c>
      <c r="P42" s="62">
        <f t="shared" si="1"/>
        <v>0</v>
      </c>
      <c r="Q42" s="66"/>
      <c r="R42" s="67"/>
      <c r="S42" s="67"/>
      <c r="T42" s="68"/>
      <c r="U42" s="69"/>
      <c r="V42" s="69"/>
    </row>
    <row r="43" spans="1:22" ht="30" customHeight="1">
      <c r="A43" s="34" t="s">
        <v>60</v>
      </c>
      <c r="B43" s="36"/>
      <c r="C43" s="33">
        <v>41</v>
      </c>
      <c r="D43" s="19" t="s">
        <v>116</v>
      </c>
      <c r="E43" s="5" t="s">
        <v>168</v>
      </c>
      <c r="F43" s="6">
        <v>5</v>
      </c>
      <c r="G43" s="82"/>
      <c r="H43" s="26"/>
      <c r="I43" s="57" t="s">
        <v>11</v>
      </c>
      <c r="J43" s="93" t="s">
        <v>198</v>
      </c>
      <c r="K43" s="7">
        <v>200</v>
      </c>
      <c r="L43" s="26"/>
      <c r="M43" s="88">
        <v>0</v>
      </c>
      <c r="N43" s="30">
        <f t="shared" si="0"/>
        <v>0</v>
      </c>
      <c r="O43" s="61">
        <v>0</v>
      </c>
      <c r="P43" s="62">
        <f t="shared" si="1"/>
        <v>0</v>
      </c>
      <c r="Q43" s="66"/>
      <c r="R43" s="67"/>
      <c r="S43" s="67"/>
      <c r="T43" s="68"/>
      <c r="U43" s="69"/>
      <c r="V43" s="69"/>
    </row>
    <row r="44" spans="1:22" ht="30" customHeight="1">
      <c r="A44" s="34" t="s">
        <v>61</v>
      </c>
      <c r="B44" s="36"/>
      <c r="C44" s="33">
        <v>42</v>
      </c>
      <c r="D44" s="42" t="s">
        <v>117</v>
      </c>
      <c r="E44" s="5" t="s">
        <v>169</v>
      </c>
      <c r="F44" s="6">
        <v>0.5</v>
      </c>
      <c r="G44" s="82"/>
      <c r="H44" s="26"/>
      <c r="I44" s="57" t="s">
        <v>11</v>
      </c>
      <c r="J44" s="93" t="s">
        <v>198</v>
      </c>
      <c r="K44" s="7">
        <v>40</v>
      </c>
      <c r="L44" s="26"/>
      <c r="M44" s="88">
        <v>0</v>
      </c>
      <c r="N44" s="30">
        <f t="shared" si="0"/>
        <v>0</v>
      </c>
      <c r="O44" s="61">
        <v>0</v>
      </c>
      <c r="P44" s="62">
        <f t="shared" si="1"/>
        <v>0</v>
      </c>
      <c r="Q44" s="66"/>
      <c r="R44" s="67"/>
      <c r="S44" s="67"/>
      <c r="T44" s="68"/>
      <c r="U44" s="69"/>
      <c r="V44" s="69"/>
    </row>
    <row r="45" spans="1:22" ht="30" customHeight="1">
      <c r="A45" s="34" t="s">
        <v>61</v>
      </c>
      <c r="B45" s="36"/>
      <c r="C45" s="33">
        <v>43</v>
      </c>
      <c r="D45" s="42" t="s">
        <v>117</v>
      </c>
      <c r="E45" s="5" t="s">
        <v>169</v>
      </c>
      <c r="F45" s="6">
        <v>0.5</v>
      </c>
      <c r="G45" s="82"/>
      <c r="H45" s="26"/>
      <c r="I45" s="57" t="s">
        <v>11</v>
      </c>
      <c r="J45" s="93" t="s">
        <v>198</v>
      </c>
      <c r="K45" s="7">
        <v>70</v>
      </c>
      <c r="L45" s="26"/>
      <c r="M45" s="88">
        <v>0</v>
      </c>
      <c r="N45" s="30">
        <f t="shared" si="0"/>
        <v>0</v>
      </c>
      <c r="O45" s="61">
        <v>0</v>
      </c>
      <c r="P45" s="62">
        <f t="shared" si="1"/>
        <v>0</v>
      </c>
      <c r="Q45" s="66"/>
      <c r="R45" s="67"/>
      <c r="S45" s="67"/>
      <c r="T45" s="68"/>
      <c r="U45" s="69"/>
      <c r="V45" s="69"/>
    </row>
    <row r="46" spans="1:22" ht="30" customHeight="1">
      <c r="A46" s="34" t="s">
        <v>61</v>
      </c>
      <c r="B46" s="36"/>
      <c r="C46" s="33">
        <v>44</v>
      </c>
      <c r="D46" s="42" t="s">
        <v>117</v>
      </c>
      <c r="E46" s="5" t="s">
        <v>169</v>
      </c>
      <c r="F46" s="6">
        <v>1</v>
      </c>
      <c r="G46" s="82"/>
      <c r="H46" s="26"/>
      <c r="I46" s="57" t="s">
        <v>11</v>
      </c>
      <c r="J46" s="93" t="s">
        <v>198</v>
      </c>
      <c r="K46" s="7">
        <v>50</v>
      </c>
      <c r="L46" s="26"/>
      <c r="M46" s="88">
        <v>0</v>
      </c>
      <c r="N46" s="30">
        <f t="shared" si="0"/>
        <v>0</v>
      </c>
      <c r="O46" s="61">
        <v>0</v>
      </c>
      <c r="P46" s="62">
        <f t="shared" si="1"/>
        <v>0</v>
      </c>
      <c r="Q46" s="66"/>
      <c r="R46" s="67"/>
      <c r="S46" s="67"/>
      <c r="T46" s="68"/>
      <c r="U46" s="69"/>
      <c r="V46" s="69"/>
    </row>
    <row r="47" spans="1:22" ht="30" customHeight="1">
      <c r="A47" s="34" t="s">
        <v>62</v>
      </c>
      <c r="B47" s="36"/>
      <c r="C47" s="33">
        <v>45</v>
      </c>
      <c r="D47" s="42" t="s">
        <v>118</v>
      </c>
      <c r="E47" s="5" t="s">
        <v>170</v>
      </c>
      <c r="F47" s="6">
        <v>1</v>
      </c>
      <c r="G47" s="82"/>
      <c r="H47" s="26"/>
      <c r="I47" s="57" t="s">
        <v>11</v>
      </c>
      <c r="J47" s="93" t="s">
        <v>198</v>
      </c>
      <c r="K47" s="7">
        <v>10</v>
      </c>
      <c r="L47" s="26"/>
      <c r="M47" s="88">
        <v>0</v>
      </c>
      <c r="N47" s="30">
        <f t="shared" si="0"/>
        <v>0</v>
      </c>
      <c r="O47" s="61">
        <v>0</v>
      </c>
      <c r="P47" s="62">
        <f t="shared" si="1"/>
        <v>0</v>
      </c>
      <c r="Q47" s="66"/>
      <c r="R47" s="67"/>
      <c r="S47" s="67"/>
      <c r="T47" s="68"/>
      <c r="U47" s="69"/>
      <c r="V47" s="69"/>
    </row>
    <row r="48" spans="1:22" ht="30" customHeight="1">
      <c r="A48" s="34" t="s">
        <v>63</v>
      </c>
      <c r="B48" s="36"/>
      <c r="C48" s="33">
        <v>46</v>
      </c>
      <c r="D48" s="42" t="s">
        <v>119</v>
      </c>
      <c r="E48" s="5" t="s">
        <v>171</v>
      </c>
      <c r="F48" s="6">
        <v>1</v>
      </c>
      <c r="G48" s="82"/>
      <c r="H48" s="26"/>
      <c r="I48" s="57" t="s">
        <v>11</v>
      </c>
      <c r="J48" s="93" t="s">
        <v>198</v>
      </c>
      <c r="K48" s="7">
        <v>10</v>
      </c>
      <c r="L48" s="26"/>
      <c r="M48" s="88">
        <v>0</v>
      </c>
      <c r="N48" s="30">
        <f t="shared" si="0"/>
        <v>0</v>
      </c>
      <c r="O48" s="61">
        <v>0</v>
      </c>
      <c r="P48" s="62">
        <f t="shared" si="1"/>
        <v>0</v>
      </c>
      <c r="Q48" s="66"/>
      <c r="R48" s="67"/>
      <c r="S48" s="67"/>
      <c r="T48" s="68"/>
      <c r="U48" s="69"/>
      <c r="V48" s="69"/>
    </row>
    <row r="49" spans="1:22" ht="30" customHeight="1">
      <c r="A49" s="34" t="s">
        <v>64</v>
      </c>
      <c r="B49" s="36"/>
      <c r="C49" s="33">
        <v>47</v>
      </c>
      <c r="D49" s="42" t="s">
        <v>120</v>
      </c>
      <c r="E49" s="5" t="s">
        <v>172</v>
      </c>
      <c r="F49" s="6">
        <v>1</v>
      </c>
      <c r="G49" s="82"/>
      <c r="H49" s="26"/>
      <c r="I49" s="57" t="s">
        <v>11</v>
      </c>
      <c r="J49" s="93" t="s">
        <v>198</v>
      </c>
      <c r="K49" s="7">
        <v>10</v>
      </c>
      <c r="L49" s="26"/>
      <c r="M49" s="88">
        <v>0</v>
      </c>
      <c r="N49" s="30">
        <f t="shared" si="0"/>
        <v>0</v>
      </c>
      <c r="O49" s="61">
        <v>0</v>
      </c>
      <c r="P49" s="62">
        <f t="shared" si="1"/>
        <v>0</v>
      </c>
      <c r="Q49" s="66"/>
      <c r="R49" s="67"/>
      <c r="S49" s="67"/>
      <c r="T49" s="68"/>
      <c r="U49" s="69"/>
      <c r="V49" s="69"/>
    </row>
    <row r="50" spans="1:22" ht="30" customHeight="1">
      <c r="A50" s="34" t="s">
        <v>65</v>
      </c>
      <c r="B50" s="36"/>
      <c r="C50" s="33">
        <v>48</v>
      </c>
      <c r="D50" s="19" t="s">
        <v>121</v>
      </c>
      <c r="E50" s="5" t="s">
        <v>173</v>
      </c>
      <c r="F50" s="6">
        <v>1</v>
      </c>
      <c r="G50" s="82"/>
      <c r="H50" s="26"/>
      <c r="I50" s="57" t="s">
        <v>11</v>
      </c>
      <c r="J50" s="93" t="s">
        <v>198</v>
      </c>
      <c r="K50" s="7">
        <v>50</v>
      </c>
      <c r="L50" s="26"/>
      <c r="M50" s="88">
        <v>0</v>
      </c>
      <c r="N50" s="30">
        <f t="shared" si="0"/>
        <v>0</v>
      </c>
      <c r="O50" s="61">
        <v>0</v>
      </c>
      <c r="P50" s="62">
        <f t="shared" si="1"/>
        <v>0</v>
      </c>
      <c r="Q50" s="66"/>
      <c r="R50" s="67"/>
      <c r="S50" s="67"/>
      <c r="T50" s="68"/>
      <c r="U50" s="69"/>
      <c r="V50" s="69"/>
    </row>
    <row r="51" spans="1:22" ht="30" customHeight="1">
      <c r="A51" s="34" t="s">
        <v>65</v>
      </c>
      <c r="B51" s="31"/>
      <c r="C51" s="33">
        <v>49</v>
      </c>
      <c r="D51" s="41" t="s">
        <v>121</v>
      </c>
      <c r="E51" s="54" t="s">
        <v>173</v>
      </c>
      <c r="F51" s="28"/>
      <c r="G51" s="82"/>
      <c r="H51" s="26"/>
      <c r="I51" s="57" t="s">
        <v>11</v>
      </c>
      <c r="J51" s="93" t="s">
        <v>198</v>
      </c>
      <c r="K51" s="32">
        <v>200</v>
      </c>
      <c r="L51" s="26"/>
      <c r="M51" s="88">
        <v>0</v>
      </c>
      <c r="N51" s="30">
        <f t="shared" si="0"/>
        <v>0</v>
      </c>
      <c r="O51" s="61">
        <v>0</v>
      </c>
      <c r="P51" s="62">
        <f t="shared" si="1"/>
        <v>0</v>
      </c>
      <c r="Q51" s="66"/>
      <c r="R51" s="67"/>
      <c r="S51" s="67"/>
      <c r="T51" s="68"/>
      <c r="U51" s="69"/>
      <c r="V51" s="69"/>
    </row>
    <row r="52" spans="1:22" ht="30" customHeight="1">
      <c r="A52" s="34" t="s">
        <v>65</v>
      </c>
      <c r="B52" s="36"/>
      <c r="C52" s="33">
        <v>50</v>
      </c>
      <c r="D52" s="42" t="s">
        <v>121</v>
      </c>
      <c r="E52" s="5" t="s">
        <v>173</v>
      </c>
      <c r="F52" s="6">
        <v>1</v>
      </c>
      <c r="G52" s="82"/>
      <c r="H52" s="26"/>
      <c r="I52" s="57" t="s">
        <v>11</v>
      </c>
      <c r="J52" s="93" t="s">
        <v>198</v>
      </c>
      <c r="K52" s="7">
        <v>30</v>
      </c>
      <c r="L52" s="26"/>
      <c r="M52" s="88">
        <v>0</v>
      </c>
      <c r="N52" s="30">
        <f t="shared" si="0"/>
        <v>0</v>
      </c>
      <c r="O52" s="61">
        <v>0</v>
      </c>
      <c r="P52" s="62">
        <f t="shared" si="1"/>
        <v>0</v>
      </c>
      <c r="Q52" s="66"/>
      <c r="R52" s="67"/>
      <c r="S52" s="67"/>
      <c r="T52" s="68"/>
      <c r="U52" s="69"/>
      <c r="V52" s="69"/>
    </row>
    <row r="53" spans="1:22" ht="30" customHeight="1">
      <c r="A53" s="34" t="s">
        <v>66</v>
      </c>
      <c r="B53" s="36"/>
      <c r="C53" s="33">
        <v>51</v>
      </c>
      <c r="D53" s="42" t="s">
        <v>122</v>
      </c>
      <c r="E53" s="5" t="s">
        <v>174</v>
      </c>
      <c r="F53" s="6">
        <v>1</v>
      </c>
      <c r="G53" s="82"/>
      <c r="H53" s="26"/>
      <c r="I53" s="57" t="s">
        <v>11</v>
      </c>
      <c r="J53" s="93" t="s">
        <v>198</v>
      </c>
      <c r="K53" s="7">
        <v>20</v>
      </c>
      <c r="L53" s="26"/>
      <c r="M53" s="88">
        <v>0</v>
      </c>
      <c r="N53" s="30">
        <f t="shared" si="0"/>
        <v>0</v>
      </c>
      <c r="O53" s="61">
        <v>0</v>
      </c>
      <c r="P53" s="62">
        <f t="shared" si="1"/>
        <v>0</v>
      </c>
      <c r="Q53" s="66"/>
      <c r="R53" s="67"/>
      <c r="S53" s="67"/>
      <c r="T53" s="68"/>
      <c r="U53" s="69"/>
      <c r="V53" s="69"/>
    </row>
    <row r="54" spans="1:22" ht="30" customHeight="1">
      <c r="A54" s="34" t="s">
        <v>67</v>
      </c>
      <c r="B54" s="36"/>
      <c r="C54" s="33">
        <v>52</v>
      </c>
      <c r="D54" s="42" t="s">
        <v>123</v>
      </c>
      <c r="E54" s="5" t="s">
        <v>175</v>
      </c>
      <c r="F54" s="6">
        <v>1</v>
      </c>
      <c r="G54" s="82"/>
      <c r="H54" s="26"/>
      <c r="I54" s="57" t="s">
        <v>11</v>
      </c>
      <c r="J54" s="93" t="s">
        <v>198</v>
      </c>
      <c r="K54" s="7">
        <v>20</v>
      </c>
      <c r="L54" s="26"/>
      <c r="M54" s="88">
        <v>0</v>
      </c>
      <c r="N54" s="30">
        <f t="shared" si="0"/>
        <v>0</v>
      </c>
      <c r="O54" s="61">
        <v>0</v>
      </c>
      <c r="P54" s="62">
        <f t="shared" si="1"/>
        <v>0</v>
      </c>
      <c r="Q54" s="66"/>
      <c r="R54" s="67"/>
      <c r="S54" s="67"/>
      <c r="T54" s="68"/>
      <c r="U54" s="69"/>
      <c r="V54" s="69"/>
    </row>
    <row r="55" spans="1:22" ht="30" customHeight="1">
      <c r="A55" s="34" t="s">
        <v>67</v>
      </c>
      <c r="B55" s="36"/>
      <c r="C55" s="33">
        <v>53</v>
      </c>
      <c r="D55" s="42" t="s">
        <v>123</v>
      </c>
      <c r="E55" s="5" t="s">
        <v>175</v>
      </c>
      <c r="F55" s="6">
        <v>1</v>
      </c>
      <c r="G55" s="82"/>
      <c r="H55" s="26"/>
      <c r="I55" s="57" t="s">
        <v>11</v>
      </c>
      <c r="J55" s="93" t="s">
        <v>198</v>
      </c>
      <c r="K55" s="7">
        <v>100</v>
      </c>
      <c r="L55" s="26"/>
      <c r="M55" s="88">
        <v>0</v>
      </c>
      <c r="N55" s="30">
        <f t="shared" si="0"/>
        <v>0</v>
      </c>
      <c r="O55" s="61">
        <v>0</v>
      </c>
      <c r="P55" s="62">
        <f t="shared" si="1"/>
        <v>0</v>
      </c>
      <c r="Q55" s="66"/>
      <c r="R55" s="67"/>
      <c r="S55" s="67"/>
      <c r="T55" s="68"/>
      <c r="U55" s="69"/>
      <c r="V55" s="69"/>
    </row>
    <row r="56" spans="1:22" ht="30" customHeight="1">
      <c r="A56" s="34" t="s">
        <v>68</v>
      </c>
      <c r="B56" s="36"/>
      <c r="C56" s="33">
        <v>54</v>
      </c>
      <c r="D56" s="42" t="s">
        <v>124</v>
      </c>
      <c r="E56" s="5" t="s">
        <v>176</v>
      </c>
      <c r="F56" s="6">
        <v>1</v>
      </c>
      <c r="G56" s="82"/>
      <c r="H56" s="26"/>
      <c r="I56" s="57" t="s">
        <v>11</v>
      </c>
      <c r="J56" s="93" t="s">
        <v>198</v>
      </c>
      <c r="K56" s="7">
        <v>10</v>
      </c>
      <c r="L56" s="26"/>
      <c r="M56" s="88">
        <v>0</v>
      </c>
      <c r="N56" s="30">
        <f t="shared" si="0"/>
        <v>0</v>
      </c>
      <c r="O56" s="61">
        <v>0</v>
      </c>
      <c r="P56" s="62">
        <f t="shared" si="1"/>
        <v>0</v>
      </c>
      <c r="Q56" s="66"/>
      <c r="R56" s="67"/>
      <c r="S56" s="67"/>
      <c r="T56" s="68"/>
      <c r="U56" s="69"/>
      <c r="V56" s="69"/>
    </row>
    <row r="57" spans="1:22" ht="30" customHeight="1">
      <c r="A57" s="34" t="s">
        <v>68</v>
      </c>
      <c r="B57" s="36"/>
      <c r="C57" s="33">
        <v>55</v>
      </c>
      <c r="D57" s="42" t="s">
        <v>124</v>
      </c>
      <c r="E57" s="5" t="s">
        <v>176</v>
      </c>
      <c r="F57" s="6">
        <v>1</v>
      </c>
      <c r="G57" s="82"/>
      <c r="H57" s="26"/>
      <c r="I57" s="57" t="s">
        <v>11</v>
      </c>
      <c r="J57" s="93" t="s">
        <v>198</v>
      </c>
      <c r="K57" s="7">
        <v>20</v>
      </c>
      <c r="L57" s="26"/>
      <c r="M57" s="88">
        <v>0</v>
      </c>
      <c r="N57" s="30">
        <f t="shared" si="0"/>
        <v>0</v>
      </c>
      <c r="O57" s="61">
        <v>0</v>
      </c>
      <c r="P57" s="62">
        <f t="shared" si="1"/>
        <v>0</v>
      </c>
      <c r="Q57" s="66"/>
      <c r="R57" s="67"/>
      <c r="S57" s="67"/>
      <c r="T57" s="68"/>
      <c r="U57" s="69"/>
      <c r="V57" s="69"/>
    </row>
    <row r="58" spans="1:22" ht="30" customHeight="1">
      <c r="A58" s="34" t="s">
        <v>68</v>
      </c>
      <c r="B58" s="36"/>
      <c r="C58" s="33">
        <v>56</v>
      </c>
      <c r="D58" s="42" t="s">
        <v>124</v>
      </c>
      <c r="E58" s="5" t="s">
        <v>176</v>
      </c>
      <c r="F58" s="6">
        <v>1</v>
      </c>
      <c r="G58" s="82"/>
      <c r="H58" s="26"/>
      <c r="I58" s="57" t="s">
        <v>11</v>
      </c>
      <c r="J58" s="93" t="s">
        <v>198</v>
      </c>
      <c r="K58" s="7">
        <v>30</v>
      </c>
      <c r="L58" s="26"/>
      <c r="M58" s="88">
        <v>0</v>
      </c>
      <c r="N58" s="30">
        <f t="shared" si="0"/>
        <v>0</v>
      </c>
      <c r="O58" s="61">
        <v>0</v>
      </c>
      <c r="P58" s="62">
        <f t="shared" si="1"/>
        <v>0</v>
      </c>
      <c r="Q58" s="66"/>
      <c r="R58" s="67"/>
      <c r="S58" s="67"/>
      <c r="T58" s="68"/>
      <c r="U58" s="69"/>
      <c r="V58" s="69"/>
    </row>
    <row r="59" spans="1:22" ht="30" customHeight="1">
      <c r="A59" s="34" t="s">
        <v>69</v>
      </c>
      <c r="B59" s="36"/>
      <c r="C59" s="33">
        <v>57</v>
      </c>
      <c r="D59" s="42" t="s">
        <v>125</v>
      </c>
      <c r="E59" s="5" t="s">
        <v>177</v>
      </c>
      <c r="F59" s="6">
        <v>1</v>
      </c>
      <c r="G59" s="82"/>
      <c r="H59" s="26"/>
      <c r="I59" s="57" t="s">
        <v>11</v>
      </c>
      <c r="J59" s="93" t="s">
        <v>198</v>
      </c>
      <c r="K59" s="7">
        <v>10</v>
      </c>
      <c r="L59" s="26"/>
      <c r="M59" s="88">
        <v>0</v>
      </c>
      <c r="N59" s="30">
        <f t="shared" si="0"/>
        <v>0</v>
      </c>
      <c r="O59" s="61">
        <v>0</v>
      </c>
      <c r="P59" s="62">
        <f t="shared" si="1"/>
        <v>0</v>
      </c>
      <c r="Q59" s="66"/>
      <c r="R59" s="67"/>
      <c r="S59" s="67"/>
      <c r="T59" s="68"/>
      <c r="U59" s="69"/>
      <c r="V59" s="69"/>
    </row>
    <row r="60" spans="1:22" ht="30" customHeight="1">
      <c r="A60" s="34" t="s">
        <v>70</v>
      </c>
      <c r="B60" s="36"/>
      <c r="C60" s="33">
        <v>58</v>
      </c>
      <c r="D60" s="42" t="s">
        <v>126</v>
      </c>
      <c r="E60" s="5" t="s">
        <v>178</v>
      </c>
      <c r="F60" s="6">
        <v>1</v>
      </c>
      <c r="G60" s="82"/>
      <c r="H60" s="26"/>
      <c r="I60" s="57" t="s">
        <v>11</v>
      </c>
      <c r="J60" s="93" t="s">
        <v>198</v>
      </c>
      <c r="K60" s="7">
        <v>20</v>
      </c>
      <c r="L60" s="26"/>
      <c r="M60" s="88">
        <v>0</v>
      </c>
      <c r="N60" s="30">
        <f t="shared" si="0"/>
        <v>0</v>
      </c>
      <c r="O60" s="61">
        <v>0</v>
      </c>
      <c r="P60" s="62">
        <f t="shared" si="1"/>
        <v>0</v>
      </c>
      <c r="Q60" s="66"/>
      <c r="R60" s="67"/>
      <c r="S60" s="67"/>
      <c r="T60" s="68"/>
      <c r="U60" s="69"/>
      <c r="V60" s="69"/>
    </row>
    <row r="61" spans="1:22" ht="30" customHeight="1">
      <c r="A61" s="34" t="s">
        <v>71</v>
      </c>
      <c r="B61" s="31"/>
      <c r="C61" s="33">
        <v>59</v>
      </c>
      <c r="D61" s="41" t="s">
        <v>127</v>
      </c>
      <c r="E61" s="54" t="s">
        <v>179</v>
      </c>
      <c r="F61" s="28"/>
      <c r="G61" s="82"/>
      <c r="H61" s="26"/>
      <c r="I61" s="57" t="s">
        <v>11</v>
      </c>
      <c r="J61" s="93" t="s">
        <v>198</v>
      </c>
      <c r="K61" s="32">
        <v>30</v>
      </c>
      <c r="L61" s="26"/>
      <c r="M61" s="88">
        <v>0</v>
      </c>
      <c r="N61" s="30">
        <f t="shared" si="0"/>
        <v>0</v>
      </c>
      <c r="O61" s="61">
        <v>0</v>
      </c>
      <c r="P61" s="62">
        <f t="shared" si="1"/>
        <v>0</v>
      </c>
      <c r="Q61" s="66"/>
      <c r="R61" s="67"/>
      <c r="S61" s="67"/>
      <c r="T61" s="68"/>
      <c r="U61" s="69"/>
      <c r="V61" s="69"/>
    </row>
    <row r="62" spans="1:22" ht="30" customHeight="1">
      <c r="A62" s="34" t="s">
        <v>71</v>
      </c>
      <c r="B62" s="36"/>
      <c r="C62" s="33">
        <v>60</v>
      </c>
      <c r="D62" s="42" t="s">
        <v>127</v>
      </c>
      <c r="E62" s="5" t="s">
        <v>179</v>
      </c>
      <c r="F62" s="6">
        <v>1</v>
      </c>
      <c r="G62" s="82"/>
      <c r="H62" s="26"/>
      <c r="I62" s="57" t="s">
        <v>11</v>
      </c>
      <c r="J62" s="93" t="s">
        <v>198</v>
      </c>
      <c r="K62" s="7">
        <v>100</v>
      </c>
      <c r="L62" s="26"/>
      <c r="M62" s="88">
        <v>0</v>
      </c>
      <c r="N62" s="30">
        <f t="shared" si="0"/>
        <v>0</v>
      </c>
      <c r="O62" s="61">
        <v>0</v>
      </c>
      <c r="P62" s="62">
        <f t="shared" si="1"/>
        <v>0</v>
      </c>
      <c r="Q62" s="66"/>
      <c r="R62" s="67"/>
      <c r="S62" s="67"/>
      <c r="T62" s="68"/>
      <c r="U62" s="69"/>
      <c r="V62" s="69"/>
    </row>
    <row r="63" spans="1:22" ht="30" customHeight="1">
      <c r="A63" s="34" t="s">
        <v>71</v>
      </c>
      <c r="B63" s="36"/>
      <c r="C63" s="33">
        <v>61</v>
      </c>
      <c r="D63" s="42" t="s">
        <v>127</v>
      </c>
      <c r="E63" s="5" t="s">
        <v>179</v>
      </c>
      <c r="F63" s="6">
        <v>1</v>
      </c>
      <c r="G63" s="82"/>
      <c r="H63" s="26"/>
      <c r="I63" s="57" t="s">
        <v>11</v>
      </c>
      <c r="J63" s="93" t="s">
        <v>198</v>
      </c>
      <c r="K63" s="7">
        <v>200</v>
      </c>
      <c r="L63" s="26"/>
      <c r="M63" s="88">
        <v>0</v>
      </c>
      <c r="N63" s="30">
        <f t="shared" si="0"/>
        <v>0</v>
      </c>
      <c r="O63" s="61">
        <v>0</v>
      </c>
      <c r="P63" s="62">
        <f t="shared" si="1"/>
        <v>0</v>
      </c>
      <c r="Q63" s="66"/>
      <c r="R63" s="67"/>
      <c r="S63" s="67"/>
      <c r="T63" s="68"/>
      <c r="U63" s="69"/>
      <c r="V63" s="69"/>
    </row>
    <row r="64" spans="1:22" ht="30" customHeight="1">
      <c r="A64" s="34" t="s">
        <v>72</v>
      </c>
      <c r="B64" s="36"/>
      <c r="C64" s="33">
        <v>62</v>
      </c>
      <c r="D64" s="42" t="s">
        <v>128</v>
      </c>
      <c r="E64" s="5" t="s">
        <v>180</v>
      </c>
      <c r="F64" s="6">
        <v>1</v>
      </c>
      <c r="G64" s="82"/>
      <c r="H64" s="26"/>
      <c r="I64" s="57" t="s">
        <v>11</v>
      </c>
      <c r="J64" s="93" t="s">
        <v>198</v>
      </c>
      <c r="K64" s="7">
        <v>50</v>
      </c>
      <c r="L64" s="26"/>
      <c r="M64" s="88">
        <v>0</v>
      </c>
      <c r="N64" s="30">
        <f t="shared" si="0"/>
        <v>0</v>
      </c>
      <c r="O64" s="61">
        <v>0</v>
      </c>
      <c r="P64" s="62">
        <f t="shared" si="1"/>
        <v>0</v>
      </c>
      <c r="Q64" s="66"/>
      <c r="R64" s="67"/>
      <c r="S64" s="67"/>
      <c r="T64" s="68"/>
      <c r="U64" s="69"/>
      <c r="V64" s="69"/>
    </row>
    <row r="65" spans="1:22" ht="30" customHeight="1">
      <c r="A65" s="34" t="s">
        <v>72</v>
      </c>
      <c r="B65" s="35"/>
      <c r="C65" s="33">
        <v>63</v>
      </c>
      <c r="D65" s="42" t="s">
        <v>128</v>
      </c>
      <c r="E65" s="5" t="s">
        <v>180</v>
      </c>
      <c r="F65" s="6">
        <v>1</v>
      </c>
      <c r="G65" s="82"/>
      <c r="H65" s="26"/>
      <c r="I65" s="57" t="s">
        <v>11</v>
      </c>
      <c r="J65" s="93" t="s">
        <v>198</v>
      </c>
      <c r="K65" s="7">
        <v>20</v>
      </c>
      <c r="L65" s="26"/>
      <c r="M65" s="88">
        <v>0</v>
      </c>
      <c r="N65" s="30">
        <f t="shared" si="0"/>
        <v>0</v>
      </c>
      <c r="O65" s="61">
        <v>0</v>
      </c>
      <c r="P65" s="62">
        <f t="shared" si="1"/>
        <v>0</v>
      </c>
      <c r="Q65" s="66"/>
      <c r="R65" s="67"/>
      <c r="S65" s="67"/>
      <c r="T65" s="68"/>
      <c r="U65" s="69"/>
      <c r="V65" s="69"/>
    </row>
    <row r="66" spans="1:22" ht="30" customHeight="1">
      <c r="A66" s="34" t="s">
        <v>73</v>
      </c>
      <c r="B66" s="35"/>
      <c r="C66" s="33">
        <v>64</v>
      </c>
      <c r="D66" s="42" t="s">
        <v>129</v>
      </c>
      <c r="E66" s="5" t="s">
        <v>181</v>
      </c>
      <c r="F66" s="6">
        <v>1</v>
      </c>
      <c r="G66" s="82"/>
      <c r="H66" s="26"/>
      <c r="I66" s="57" t="s">
        <v>11</v>
      </c>
      <c r="J66" s="93" t="s">
        <v>198</v>
      </c>
      <c r="K66" s="7">
        <v>10</v>
      </c>
      <c r="L66" s="26"/>
      <c r="M66" s="88">
        <v>0</v>
      </c>
      <c r="N66" s="30">
        <f t="shared" si="0"/>
        <v>0</v>
      </c>
      <c r="O66" s="61">
        <v>0</v>
      </c>
      <c r="P66" s="62">
        <f t="shared" si="1"/>
        <v>0</v>
      </c>
      <c r="Q66" s="66"/>
      <c r="R66" s="67"/>
      <c r="S66" s="67"/>
      <c r="T66" s="70"/>
      <c r="U66" s="69"/>
      <c r="V66" s="69"/>
    </row>
    <row r="67" spans="1:22" ht="30" customHeight="1">
      <c r="A67" s="34" t="s">
        <v>73</v>
      </c>
      <c r="B67" s="35"/>
      <c r="C67" s="33">
        <v>65</v>
      </c>
      <c r="D67" s="42" t="s">
        <v>129</v>
      </c>
      <c r="E67" s="5" t="s">
        <v>181</v>
      </c>
      <c r="F67" s="6">
        <v>1</v>
      </c>
      <c r="G67" s="82"/>
      <c r="H67" s="26"/>
      <c r="I67" s="57" t="s">
        <v>11</v>
      </c>
      <c r="J67" s="93" t="s">
        <v>198</v>
      </c>
      <c r="K67" s="7">
        <v>20</v>
      </c>
      <c r="L67" s="26"/>
      <c r="M67" s="88">
        <v>0</v>
      </c>
      <c r="N67" s="30">
        <f t="shared" si="0"/>
        <v>0</v>
      </c>
      <c r="O67" s="61">
        <v>0</v>
      </c>
      <c r="P67" s="62">
        <f t="shared" si="1"/>
        <v>0</v>
      </c>
      <c r="Q67" s="66"/>
      <c r="R67" s="67"/>
      <c r="S67" s="67"/>
      <c r="T67" s="70"/>
      <c r="U67" s="69"/>
      <c r="V67" s="69"/>
    </row>
    <row r="68" spans="1:22" ht="30" customHeight="1">
      <c r="A68" s="34" t="s">
        <v>74</v>
      </c>
      <c r="B68" s="35"/>
      <c r="C68" s="33">
        <v>66</v>
      </c>
      <c r="D68" s="42" t="s">
        <v>130</v>
      </c>
      <c r="E68" s="5" t="s">
        <v>182</v>
      </c>
      <c r="F68" s="6">
        <v>1</v>
      </c>
      <c r="G68" s="82"/>
      <c r="H68" s="26"/>
      <c r="I68" s="57" t="s">
        <v>11</v>
      </c>
      <c r="J68" s="93" t="s">
        <v>198</v>
      </c>
      <c r="K68" s="7">
        <v>20</v>
      </c>
      <c r="L68" s="26"/>
      <c r="M68" s="88">
        <v>0</v>
      </c>
      <c r="N68" s="30">
        <f aca="true" t="shared" si="2" ref="N68:N99">+M68*K68</f>
        <v>0</v>
      </c>
      <c r="O68" s="61">
        <v>0</v>
      </c>
      <c r="P68" s="62">
        <f aca="true" t="shared" si="3" ref="P68:P100">+N68*O68+N68</f>
        <v>0</v>
      </c>
      <c r="Q68" s="66"/>
      <c r="R68" s="67"/>
      <c r="S68" s="67"/>
      <c r="T68" s="70"/>
      <c r="U68" s="69"/>
      <c r="V68" s="69"/>
    </row>
    <row r="69" spans="1:22" ht="30" customHeight="1">
      <c r="A69" s="34" t="s">
        <v>74</v>
      </c>
      <c r="B69" s="35"/>
      <c r="C69" s="33">
        <v>67</v>
      </c>
      <c r="D69" s="42" t="s">
        <v>130</v>
      </c>
      <c r="E69" s="5" t="s">
        <v>182</v>
      </c>
      <c r="F69" s="6">
        <v>1</v>
      </c>
      <c r="G69" s="82"/>
      <c r="H69" s="26"/>
      <c r="I69" s="57" t="s">
        <v>11</v>
      </c>
      <c r="J69" s="93" t="s">
        <v>198</v>
      </c>
      <c r="K69" s="7">
        <v>50</v>
      </c>
      <c r="L69" s="26"/>
      <c r="M69" s="88">
        <v>0</v>
      </c>
      <c r="N69" s="30">
        <f t="shared" si="2"/>
        <v>0</v>
      </c>
      <c r="O69" s="61">
        <v>0</v>
      </c>
      <c r="P69" s="62">
        <f t="shared" si="3"/>
        <v>0</v>
      </c>
      <c r="Q69" s="66"/>
      <c r="R69" s="67"/>
      <c r="S69" s="67"/>
      <c r="T69" s="70"/>
      <c r="U69" s="69"/>
      <c r="V69" s="69"/>
    </row>
    <row r="70" spans="1:22" ht="30" customHeight="1">
      <c r="A70" s="34" t="s">
        <v>75</v>
      </c>
      <c r="B70" s="35"/>
      <c r="C70" s="33">
        <v>68</v>
      </c>
      <c r="D70" s="42" t="s">
        <v>131</v>
      </c>
      <c r="E70" s="5" t="s">
        <v>183</v>
      </c>
      <c r="F70" s="6">
        <v>1</v>
      </c>
      <c r="G70" s="82"/>
      <c r="H70" s="26"/>
      <c r="I70" s="57" t="s">
        <v>11</v>
      </c>
      <c r="J70" s="93" t="s">
        <v>198</v>
      </c>
      <c r="K70" s="7">
        <v>10</v>
      </c>
      <c r="L70" s="26"/>
      <c r="M70" s="88">
        <v>0</v>
      </c>
      <c r="N70" s="30">
        <f t="shared" si="2"/>
        <v>0</v>
      </c>
      <c r="O70" s="61">
        <v>0</v>
      </c>
      <c r="P70" s="62">
        <f t="shared" si="3"/>
        <v>0</v>
      </c>
      <c r="Q70" s="66"/>
      <c r="R70" s="67"/>
      <c r="S70" s="67"/>
      <c r="T70" s="70"/>
      <c r="U70" s="69"/>
      <c r="V70" s="69"/>
    </row>
    <row r="71" spans="1:22" ht="30" customHeight="1">
      <c r="A71" s="34" t="s">
        <v>76</v>
      </c>
      <c r="B71" s="35"/>
      <c r="C71" s="33">
        <v>69</v>
      </c>
      <c r="D71" s="42" t="s">
        <v>132</v>
      </c>
      <c r="E71" s="5" t="s">
        <v>184</v>
      </c>
      <c r="F71" s="6">
        <v>1</v>
      </c>
      <c r="G71" s="82"/>
      <c r="H71" s="26"/>
      <c r="I71" s="57" t="s">
        <v>11</v>
      </c>
      <c r="J71" s="93" t="s">
        <v>198</v>
      </c>
      <c r="K71" s="7">
        <v>20</v>
      </c>
      <c r="L71" s="26"/>
      <c r="M71" s="88">
        <v>0</v>
      </c>
      <c r="N71" s="30">
        <f t="shared" si="2"/>
        <v>0</v>
      </c>
      <c r="O71" s="61">
        <v>0</v>
      </c>
      <c r="P71" s="62">
        <f t="shared" si="3"/>
        <v>0</v>
      </c>
      <c r="Q71" s="66"/>
      <c r="R71" s="67"/>
      <c r="S71" s="67"/>
      <c r="T71" s="70"/>
      <c r="U71" s="69"/>
      <c r="V71" s="69"/>
    </row>
    <row r="72" spans="1:22" ht="30" customHeight="1">
      <c r="A72" s="34" t="s">
        <v>77</v>
      </c>
      <c r="B72" s="35"/>
      <c r="C72" s="33">
        <v>70</v>
      </c>
      <c r="D72" s="42" t="s">
        <v>133</v>
      </c>
      <c r="E72" s="5" t="s">
        <v>185</v>
      </c>
      <c r="F72" s="6">
        <v>1</v>
      </c>
      <c r="G72" s="82"/>
      <c r="H72" s="26"/>
      <c r="I72" s="57" t="s">
        <v>11</v>
      </c>
      <c r="J72" s="93" t="s">
        <v>198</v>
      </c>
      <c r="K72" s="7">
        <v>50</v>
      </c>
      <c r="L72" s="26"/>
      <c r="M72" s="88">
        <v>0</v>
      </c>
      <c r="N72" s="30">
        <f t="shared" si="2"/>
        <v>0</v>
      </c>
      <c r="O72" s="61">
        <v>0</v>
      </c>
      <c r="P72" s="62">
        <f t="shared" si="3"/>
        <v>0</v>
      </c>
      <c r="Q72" s="66"/>
      <c r="R72" s="67"/>
      <c r="S72" s="67"/>
      <c r="T72" s="70"/>
      <c r="U72" s="69"/>
      <c r="V72" s="69"/>
    </row>
    <row r="73" spans="1:22" ht="30" customHeight="1">
      <c r="A73" s="34" t="s">
        <v>77</v>
      </c>
      <c r="B73" s="35"/>
      <c r="C73" s="33">
        <v>71</v>
      </c>
      <c r="D73" s="42" t="s">
        <v>133</v>
      </c>
      <c r="E73" s="5" t="s">
        <v>185</v>
      </c>
      <c r="F73" s="6">
        <v>0.5</v>
      </c>
      <c r="G73" s="82"/>
      <c r="H73" s="26"/>
      <c r="I73" s="57" t="s">
        <v>11</v>
      </c>
      <c r="J73" s="93" t="s">
        <v>198</v>
      </c>
      <c r="K73" s="7">
        <v>10</v>
      </c>
      <c r="L73" s="26"/>
      <c r="M73" s="88">
        <v>0</v>
      </c>
      <c r="N73" s="30">
        <f t="shared" si="2"/>
        <v>0</v>
      </c>
      <c r="O73" s="61">
        <v>0</v>
      </c>
      <c r="P73" s="62">
        <f t="shared" si="3"/>
        <v>0</v>
      </c>
      <c r="Q73" s="66"/>
      <c r="R73" s="67"/>
      <c r="S73" s="67"/>
      <c r="T73" s="70"/>
      <c r="U73" s="69"/>
      <c r="V73" s="69"/>
    </row>
    <row r="74" spans="1:22" ht="30" customHeight="1">
      <c r="A74" s="34" t="s">
        <v>78</v>
      </c>
      <c r="B74" s="35"/>
      <c r="C74" s="33">
        <v>72</v>
      </c>
      <c r="D74" s="42" t="s">
        <v>134</v>
      </c>
      <c r="E74" s="5" t="s">
        <v>186</v>
      </c>
      <c r="F74" s="6">
        <v>0.1</v>
      </c>
      <c r="G74" s="82"/>
      <c r="H74" s="26"/>
      <c r="I74" s="57" t="s">
        <v>11</v>
      </c>
      <c r="J74" s="93" t="s">
        <v>198</v>
      </c>
      <c r="K74" s="7">
        <v>200</v>
      </c>
      <c r="L74" s="26"/>
      <c r="M74" s="88">
        <v>0</v>
      </c>
      <c r="N74" s="30">
        <f t="shared" si="2"/>
        <v>0</v>
      </c>
      <c r="O74" s="61">
        <v>0</v>
      </c>
      <c r="P74" s="62">
        <f t="shared" si="3"/>
        <v>0</v>
      </c>
      <c r="Q74" s="66"/>
      <c r="R74" s="67"/>
      <c r="S74" s="67"/>
      <c r="T74" s="68"/>
      <c r="U74" s="69"/>
      <c r="V74" s="69"/>
    </row>
    <row r="75" spans="1:22" ht="30" customHeight="1">
      <c r="A75" s="34" t="s">
        <v>79</v>
      </c>
      <c r="B75" s="55"/>
      <c r="C75" s="33">
        <v>73</v>
      </c>
      <c r="D75" s="41" t="s">
        <v>135</v>
      </c>
      <c r="E75" s="54" t="s">
        <v>187</v>
      </c>
      <c r="F75" s="28"/>
      <c r="G75" s="82"/>
      <c r="H75" s="26"/>
      <c r="I75" s="57" t="s">
        <v>11</v>
      </c>
      <c r="J75" s="93" t="s">
        <v>198</v>
      </c>
      <c r="K75" s="32">
        <v>10</v>
      </c>
      <c r="L75" s="26"/>
      <c r="M75" s="88">
        <v>0</v>
      </c>
      <c r="N75" s="30">
        <f t="shared" si="2"/>
        <v>0</v>
      </c>
      <c r="O75" s="61">
        <v>0</v>
      </c>
      <c r="P75" s="62">
        <f t="shared" si="3"/>
        <v>0</v>
      </c>
      <c r="Q75" s="66"/>
      <c r="R75" s="67"/>
      <c r="S75" s="67"/>
      <c r="T75" s="70"/>
      <c r="U75" s="69"/>
      <c r="V75" s="69"/>
    </row>
    <row r="76" spans="1:22" ht="30" customHeight="1">
      <c r="A76" s="34" t="s">
        <v>80</v>
      </c>
      <c r="B76" s="55"/>
      <c r="C76" s="33">
        <v>74</v>
      </c>
      <c r="D76" s="41" t="s">
        <v>136</v>
      </c>
      <c r="E76" s="54" t="s">
        <v>188</v>
      </c>
      <c r="F76" s="28"/>
      <c r="G76" s="82"/>
      <c r="H76" s="26"/>
      <c r="I76" s="57" t="s">
        <v>11</v>
      </c>
      <c r="J76" s="93" t="s">
        <v>198</v>
      </c>
      <c r="K76" s="32">
        <v>100</v>
      </c>
      <c r="L76" s="26"/>
      <c r="M76" s="88">
        <v>0</v>
      </c>
      <c r="N76" s="30">
        <f t="shared" si="2"/>
        <v>0</v>
      </c>
      <c r="O76" s="61">
        <v>0</v>
      </c>
      <c r="P76" s="62">
        <f t="shared" si="3"/>
        <v>0</v>
      </c>
      <c r="Q76" s="66"/>
      <c r="R76" s="67"/>
      <c r="S76" s="67"/>
      <c r="T76" s="70"/>
      <c r="U76" s="69"/>
      <c r="V76" s="69"/>
    </row>
    <row r="77" spans="1:22" ht="30" customHeight="1">
      <c r="A77" s="34" t="s">
        <v>80</v>
      </c>
      <c r="B77" s="55"/>
      <c r="C77" s="33">
        <v>75</v>
      </c>
      <c r="D77" s="41" t="s">
        <v>136</v>
      </c>
      <c r="E77" s="54" t="s">
        <v>188</v>
      </c>
      <c r="F77" s="28"/>
      <c r="G77" s="82"/>
      <c r="H77" s="26"/>
      <c r="I77" s="57" t="s">
        <v>11</v>
      </c>
      <c r="J77" s="93" t="s">
        <v>198</v>
      </c>
      <c r="K77" s="32">
        <v>20</v>
      </c>
      <c r="L77" s="26"/>
      <c r="M77" s="88">
        <v>0</v>
      </c>
      <c r="N77" s="30">
        <f t="shared" si="2"/>
        <v>0</v>
      </c>
      <c r="O77" s="61">
        <v>0</v>
      </c>
      <c r="P77" s="62">
        <f t="shared" si="3"/>
        <v>0</v>
      </c>
      <c r="Q77" s="66"/>
      <c r="R77" s="67"/>
      <c r="S77" s="67"/>
      <c r="T77" s="70"/>
      <c r="U77" s="69"/>
      <c r="V77" s="69"/>
    </row>
    <row r="78" spans="1:22" ht="30" customHeight="1">
      <c r="A78" s="34" t="s">
        <v>80</v>
      </c>
      <c r="B78" s="55"/>
      <c r="C78" s="33">
        <v>76</v>
      </c>
      <c r="D78" s="41" t="s">
        <v>136</v>
      </c>
      <c r="E78" s="54" t="s">
        <v>188</v>
      </c>
      <c r="F78" s="28"/>
      <c r="G78" s="82"/>
      <c r="H78" s="26"/>
      <c r="I78" s="57" t="s">
        <v>11</v>
      </c>
      <c r="J78" s="93" t="s">
        <v>198</v>
      </c>
      <c r="K78" s="32">
        <v>200</v>
      </c>
      <c r="L78" s="26"/>
      <c r="M78" s="88">
        <v>0</v>
      </c>
      <c r="N78" s="30">
        <f t="shared" si="2"/>
        <v>0</v>
      </c>
      <c r="O78" s="61">
        <v>0</v>
      </c>
      <c r="P78" s="62">
        <f t="shared" si="3"/>
        <v>0</v>
      </c>
      <c r="Q78" s="66"/>
      <c r="R78" s="67"/>
      <c r="S78" s="67"/>
      <c r="T78" s="70"/>
      <c r="U78" s="69"/>
      <c r="V78" s="69"/>
    </row>
    <row r="79" spans="1:22" ht="30" customHeight="1">
      <c r="A79" s="34" t="s">
        <v>80</v>
      </c>
      <c r="B79" s="55"/>
      <c r="C79" s="33">
        <v>77</v>
      </c>
      <c r="D79" s="41" t="s">
        <v>136</v>
      </c>
      <c r="E79" s="54" t="s">
        <v>188</v>
      </c>
      <c r="F79" s="28"/>
      <c r="G79" s="82"/>
      <c r="H79" s="26"/>
      <c r="I79" s="57" t="s">
        <v>11</v>
      </c>
      <c r="J79" s="93" t="s">
        <v>198</v>
      </c>
      <c r="K79" s="32">
        <v>10</v>
      </c>
      <c r="L79" s="26"/>
      <c r="M79" s="88">
        <v>0</v>
      </c>
      <c r="N79" s="30">
        <f t="shared" si="2"/>
        <v>0</v>
      </c>
      <c r="O79" s="61">
        <v>0</v>
      </c>
      <c r="P79" s="62">
        <f t="shared" si="3"/>
        <v>0</v>
      </c>
      <c r="Q79" s="66"/>
      <c r="R79" s="67"/>
      <c r="S79" s="67"/>
      <c r="T79" s="70"/>
      <c r="U79" s="69"/>
      <c r="V79" s="69"/>
    </row>
    <row r="80" spans="1:22" ht="30" customHeight="1">
      <c r="A80" s="34" t="s">
        <v>80</v>
      </c>
      <c r="B80" s="55"/>
      <c r="C80" s="33">
        <v>78</v>
      </c>
      <c r="D80" s="41" t="s">
        <v>136</v>
      </c>
      <c r="E80" s="54" t="s">
        <v>188</v>
      </c>
      <c r="F80" s="28"/>
      <c r="G80" s="82"/>
      <c r="H80" s="26"/>
      <c r="I80" s="57" t="s">
        <v>11</v>
      </c>
      <c r="J80" s="93" t="s">
        <v>198</v>
      </c>
      <c r="K80" s="32">
        <v>50</v>
      </c>
      <c r="L80" s="26"/>
      <c r="M80" s="88">
        <v>0</v>
      </c>
      <c r="N80" s="30">
        <f t="shared" si="2"/>
        <v>0</v>
      </c>
      <c r="O80" s="61">
        <v>0</v>
      </c>
      <c r="P80" s="62">
        <f t="shared" si="3"/>
        <v>0</v>
      </c>
      <c r="Q80" s="66"/>
      <c r="R80" s="67"/>
      <c r="S80" s="67"/>
      <c r="T80" s="70"/>
      <c r="U80" s="69"/>
      <c r="V80" s="69"/>
    </row>
    <row r="81" spans="1:22" ht="30" customHeight="1">
      <c r="A81" s="34" t="s">
        <v>81</v>
      </c>
      <c r="B81" s="55"/>
      <c r="C81" s="33">
        <v>79</v>
      </c>
      <c r="D81" s="41" t="s">
        <v>137</v>
      </c>
      <c r="E81" s="54" t="s">
        <v>189</v>
      </c>
      <c r="F81" s="28"/>
      <c r="G81" s="82"/>
      <c r="H81" s="26"/>
      <c r="I81" s="57" t="s">
        <v>11</v>
      </c>
      <c r="J81" s="93" t="s">
        <v>198</v>
      </c>
      <c r="K81" s="32">
        <v>50</v>
      </c>
      <c r="L81" s="26"/>
      <c r="M81" s="88">
        <v>0</v>
      </c>
      <c r="N81" s="30">
        <f t="shared" si="2"/>
        <v>0</v>
      </c>
      <c r="O81" s="61">
        <v>0</v>
      </c>
      <c r="P81" s="62">
        <f t="shared" si="3"/>
        <v>0</v>
      </c>
      <c r="Q81" s="66"/>
      <c r="R81" s="67"/>
      <c r="S81" s="67"/>
      <c r="T81" s="70"/>
      <c r="U81" s="69"/>
      <c r="V81" s="69"/>
    </row>
    <row r="82" spans="1:22" ht="30" customHeight="1">
      <c r="A82" s="34" t="s">
        <v>82</v>
      </c>
      <c r="B82" s="55"/>
      <c r="C82" s="33">
        <v>80</v>
      </c>
      <c r="D82" s="41" t="s">
        <v>138</v>
      </c>
      <c r="E82" s="54" t="s">
        <v>190</v>
      </c>
      <c r="F82" s="28"/>
      <c r="G82" s="82"/>
      <c r="H82" s="26"/>
      <c r="I82" s="57" t="s">
        <v>11</v>
      </c>
      <c r="J82" s="93" t="s">
        <v>198</v>
      </c>
      <c r="K82" s="32">
        <v>10</v>
      </c>
      <c r="L82" s="26"/>
      <c r="M82" s="88">
        <v>0</v>
      </c>
      <c r="N82" s="30">
        <f t="shared" si="2"/>
        <v>0</v>
      </c>
      <c r="O82" s="61">
        <v>0</v>
      </c>
      <c r="P82" s="62">
        <f t="shared" si="3"/>
        <v>0</v>
      </c>
      <c r="Q82" s="66"/>
      <c r="R82" s="67"/>
      <c r="S82" s="67"/>
      <c r="T82" s="70"/>
      <c r="U82" s="69"/>
      <c r="V82" s="69"/>
    </row>
    <row r="83" spans="1:22" ht="30" customHeight="1">
      <c r="A83" s="34" t="s">
        <v>82</v>
      </c>
      <c r="B83" s="55"/>
      <c r="C83" s="33">
        <v>81</v>
      </c>
      <c r="D83" s="41" t="s">
        <v>138</v>
      </c>
      <c r="E83" s="54" t="s">
        <v>190</v>
      </c>
      <c r="F83" s="28"/>
      <c r="G83" s="82"/>
      <c r="H83" s="26"/>
      <c r="I83" s="57" t="s">
        <v>11</v>
      </c>
      <c r="J83" s="93" t="s">
        <v>198</v>
      </c>
      <c r="K83" s="32">
        <v>40</v>
      </c>
      <c r="L83" s="26"/>
      <c r="M83" s="88">
        <v>0</v>
      </c>
      <c r="N83" s="30">
        <f t="shared" si="2"/>
        <v>0</v>
      </c>
      <c r="O83" s="61">
        <v>0</v>
      </c>
      <c r="P83" s="62">
        <f t="shared" si="3"/>
        <v>0</v>
      </c>
      <c r="Q83" s="66"/>
      <c r="R83" s="67"/>
      <c r="S83" s="67"/>
      <c r="T83" s="70"/>
      <c r="U83" s="69"/>
      <c r="V83" s="69"/>
    </row>
    <row r="84" spans="1:22" ht="30" customHeight="1">
      <c r="A84" s="34" t="s">
        <v>83</v>
      </c>
      <c r="B84" s="55"/>
      <c r="C84" s="33">
        <v>82</v>
      </c>
      <c r="D84" s="41" t="s">
        <v>139</v>
      </c>
      <c r="E84" s="54" t="s">
        <v>191</v>
      </c>
      <c r="F84" s="28"/>
      <c r="G84" s="82"/>
      <c r="H84" s="26"/>
      <c r="I84" s="57" t="s">
        <v>11</v>
      </c>
      <c r="J84" s="93" t="s">
        <v>198</v>
      </c>
      <c r="K84" s="32">
        <v>10</v>
      </c>
      <c r="L84" s="26"/>
      <c r="M84" s="88">
        <v>0</v>
      </c>
      <c r="N84" s="30">
        <f t="shared" si="2"/>
        <v>0</v>
      </c>
      <c r="O84" s="61">
        <v>0</v>
      </c>
      <c r="P84" s="62">
        <f t="shared" si="3"/>
        <v>0</v>
      </c>
      <c r="Q84" s="66"/>
      <c r="R84" s="67"/>
      <c r="S84" s="67"/>
      <c r="T84" s="68"/>
      <c r="U84" s="69"/>
      <c r="V84" s="69"/>
    </row>
    <row r="85" spans="1:22" ht="30" customHeight="1">
      <c r="A85" s="34" t="s">
        <v>84</v>
      </c>
      <c r="B85" s="55"/>
      <c r="C85" s="33">
        <v>83</v>
      </c>
      <c r="D85" s="41" t="s">
        <v>140</v>
      </c>
      <c r="E85" s="54" t="s">
        <v>192</v>
      </c>
      <c r="F85" s="28"/>
      <c r="G85" s="82"/>
      <c r="H85" s="26"/>
      <c r="I85" s="57" t="s">
        <v>11</v>
      </c>
      <c r="J85" s="93" t="s">
        <v>198</v>
      </c>
      <c r="K85" s="32">
        <v>10</v>
      </c>
      <c r="L85" s="26"/>
      <c r="M85" s="88">
        <v>0</v>
      </c>
      <c r="N85" s="30">
        <f t="shared" si="2"/>
        <v>0</v>
      </c>
      <c r="O85" s="61">
        <v>0</v>
      </c>
      <c r="P85" s="62">
        <f t="shared" si="3"/>
        <v>0</v>
      </c>
      <c r="Q85" s="66"/>
      <c r="R85" s="67"/>
      <c r="S85" s="67"/>
      <c r="T85" s="70"/>
      <c r="U85" s="69"/>
      <c r="V85" s="69"/>
    </row>
    <row r="86" spans="1:22" ht="30" customHeight="1">
      <c r="A86" s="34" t="s">
        <v>84</v>
      </c>
      <c r="B86" s="55"/>
      <c r="C86" s="33">
        <v>84</v>
      </c>
      <c r="D86" s="41" t="s">
        <v>140</v>
      </c>
      <c r="E86" s="54" t="s">
        <v>192</v>
      </c>
      <c r="F86" s="28"/>
      <c r="G86" s="82"/>
      <c r="H86" s="26"/>
      <c r="I86" s="57" t="s">
        <v>11</v>
      </c>
      <c r="J86" s="93" t="s">
        <v>198</v>
      </c>
      <c r="K86" s="32">
        <v>30</v>
      </c>
      <c r="L86" s="26"/>
      <c r="M86" s="88">
        <v>0</v>
      </c>
      <c r="N86" s="30">
        <f t="shared" si="2"/>
        <v>0</v>
      </c>
      <c r="O86" s="61">
        <v>0</v>
      </c>
      <c r="P86" s="62">
        <f t="shared" si="3"/>
        <v>0</v>
      </c>
      <c r="Q86" s="66"/>
      <c r="R86" s="67"/>
      <c r="S86" s="67"/>
      <c r="T86" s="70"/>
      <c r="U86" s="69"/>
      <c r="V86" s="69"/>
    </row>
    <row r="87" spans="1:22" ht="30" customHeight="1">
      <c r="A87" s="34" t="s">
        <v>84</v>
      </c>
      <c r="B87" s="55"/>
      <c r="C87" s="33">
        <v>85</v>
      </c>
      <c r="D87" s="41" t="s">
        <v>140</v>
      </c>
      <c r="E87" s="54" t="s">
        <v>192</v>
      </c>
      <c r="F87" s="28"/>
      <c r="G87" s="82"/>
      <c r="H87" s="26"/>
      <c r="I87" s="57" t="s">
        <v>11</v>
      </c>
      <c r="J87" s="93" t="s">
        <v>198</v>
      </c>
      <c r="K87" s="32">
        <v>30</v>
      </c>
      <c r="L87" s="26"/>
      <c r="M87" s="88">
        <v>0</v>
      </c>
      <c r="N87" s="30">
        <f t="shared" si="2"/>
        <v>0</v>
      </c>
      <c r="O87" s="61">
        <v>0</v>
      </c>
      <c r="P87" s="62">
        <f t="shared" si="3"/>
        <v>0</v>
      </c>
      <c r="Q87" s="66"/>
      <c r="R87" s="67"/>
      <c r="S87" s="67"/>
      <c r="T87" s="70"/>
      <c r="U87" s="69"/>
      <c r="V87" s="69"/>
    </row>
    <row r="88" spans="1:22" ht="30" customHeight="1">
      <c r="A88" s="34" t="s">
        <v>84</v>
      </c>
      <c r="B88" s="55"/>
      <c r="C88" s="33">
        <v>86</v>
      </c>
      <c r="D88" s="41" t="s">
        <v>140</v>
      </c>
      <c r="E88" s="78" t="s">
        <v>192</v>
      </c>
      <c r="F88" s="28"/>
      <c r="G88" s="82"/>
      <c r="H88" s="26"/>
      <c r="I88" s="57" t="s">
        <v>11</v>
      </c>
      <c r="J88" s="93" t="s">
        <v>198</v>
      </c>
      <c r="K88" s="32">
        <v>50</v>
      </c>
      <c r="L88" s="26"/>
      <c r="M88" s="88">
        <v>0</v>
      </c>
      <c r="N88" s="30">
        <f t="shared" si="2"/>
        <v>0</v>
      </c>
      <c r="O88" s="61">
        <v>0</v>
      </c>
      <c r="P88" s="62">
        <f t="shared" si="3"/>
        <v>0</v>
      </c>
      <c r="Q88" s="66"/>
      <c r="R88" s="67"/>
      <c r="S88" s="67"/>
      <c r="T88" s="70"/>
      <c r="U88" s="69"/>
      <c r="V88" s="69"/>
    </row>
    <row r="89" spans="1:22" ht="30" customHeight="1">
      <c r="A89" s="34" t="s">
        <v>85</v>
      </c>
      <c r="B89" s="55"/>
      <c r="C89" s="33">
        <v>87</v>
      </c>
      <c r="D89" s="41" t="s">
        <v>141</v>
      </c>
      <c r="E89" s="54" t="s">
        <v>193</v>
      </c>
      <c r="F89" s="28"/>
      <c r="G89" s="82"/>
      <c r="H89" s="26"/>
      <c r="I89" s="57" t="s">
        <v>11</v>
      </c>
      <c r="J89" s="93" t="s">
        <v>198</v>
      </c>
      <c r="K89" s="32">
        <v>1500</v>
      </c>
      <c r="L89" s="26"/>
      <c r="M89" s="88">
        <v>0</v>
      </c>
      <c r="N89" s="30">
        <f t="shared" si="2"/>
        <v>0</v>
      </c>
      <c r="O89" s="61">
        <v>0</v>
      </c>
      <c r="P89" s="62">
        <f t="shared" si="3"/>
        <v>0</v>
      </c>
      <c r="Q89" s="66"/>
      <c r="R89" s="67"/>
      <c r="S89" s="67"/>
      <c r="T89" s="70"/>
      <c r="U89" s="69"/>
      <c r="V89" s="69"/>
    </row>
    <row r="90" spans="1:22" ht="30" customHeight="1">
      <c r="A90" s="34" t="s">
        <v>85</v>
      </c>
      <c r="B90" s="55"/>
      <c r="C90" s="33">
        <v>88</v>
      </c>
      <c r="D90" s="41" t="s">
        <v>141</v>
      </c>
      <c r="E90" s="54" t="s">
        <v>193</v>
      </c>
      <c r="F90" s="28"/>
      <c r="G90" s="82"/>
      <c r="H90" s="26"/>
      <c r="I90" s="57" t="s">
        <v>11</v>
      </c>
      <c r="J90" s="93" t="s">
        <v>198</v>
      </c>
      <c r="K90" s="32">
        <v>2000</v>
      </c>
      <c r="L90" s="26"/>
      <c r="M90" s="88">
        <v>0</v>
      </c>
      <c r="N90" s="30">
        <f t="shared" si="2"/>
        <v>0</v>
      </c>
      <c r="O90" s="61">
        <v>0</v>
      </c>
      <c r="P90" s="62">
        <f t="shared" si="3"/>
        <v>0</v>
      </c>
      <c r="Q90" s="66"/>
      <c r="R90" s="67"/>
      <c r="S90" s="67"/>
      <c r="T90" s="70"/>
      <c r="U90" s="69"/>
      <c r="V90" s="69"/>
    </row>
    <row r="91" spans="1:22" ht="30" customHeight="1">
      <c r="A91" s="34" t="s">
        <v>85</v>
      </c>
      <c r="B91" s="55"/>
      <c r="C91" s="33">
        <v>89</v>
      </c>
      <c r="D91" s="41" t="s">
        <v>141</v>
      </c>
      <c r="E91" s="54" t="s">
        <v>193</v>
      </c>
      <c r="F91" s="28"/>
      <c r="G91" s="82"/>
      <c r="H91" s="26"/>
      <c r="I91" s="57" t="s">
        <v>11</v>
      </c>
      <c r="J91" s="93" t="s">
        <v>198</v>
      </c>
      <c r="K91" s="32">
        <v>1000</v>
      </c>
      <c r="L91" s="26"/>
      <c r="M91" s="88">
        <v>0</v>
      </c>
      <c r="N91" s="30">
        <f t="shared" si="2"/>
        <v>0</v>
      </c>
      <c r="O91" s="61">
        <v>0</v>
      </c>
      <c r="P91" s="62">
        <f t="shared" si="3"/>
        <v>0</v>
      </c>
      <c r="Q91" s="66"/>
      <c r="R91" s="67"/>
      <c r="S91" s="67"/>
      <c r="T91" s="70"/>
      <c r="U91" s="69"/>
      <c r="V91" s="69"/>
    </row>
    <row r="92" spans="1:22" ht="30" customHeight="1">
      <c r="A92" s="34" t="s">
        <v>85</v>
      </c>
      <c r="B92" s="55"/>
      <c r="C92" s="33">
        <v>90</v>
      </c>
      <c r="D92" s="41" t="s">
        <v>141</v>
      </c>
      <c r="E92" s="54" t="s">
        <v>193</v>
      </c>
      <c r="F92" s="28"/>
      <c r="G92" s="82"/>
      <c r="H92" s="26"/>
      <c r="I92" s="57" t="s">
        <v>11</v>
      </c>
      <c r="J92" s="93" t="s">
        <v>198</v>
      </c>
      <c r="K92" s="32">
        <v>20</v>
      </c>
      <c r="L92" s="26"/>
      <c r="M92" s="88">
        <v>0</v>
      </c>
      <c r="N92" s="30">
        <f t="shared" si="2"/>
        <v>0</v>
      </c>
      <c r="O92" s="61">
        <v>0</v>
      </c>
      <c r="P92" s="62">
        <f t="shared" si="3"/>
        <v>0</v>
      </c>
      <c r="Q92" s="66"/>
      <c r="R92" s="67"/>
      <c r="S92" s="67"/>
      <c r="T92" s="70"/>
      <c r="U92" s="69"/>
      <c r="V92" s="69"/>
    </row>
    <row r="93" spans="1:22" ht="30" customHeight="1">
      <c r="A93" s="34" t="s">
        <v>85</v>
      </c>
      <c r="B93" s="55"/>
      <c r="C93" s="33">
        <v>91</v>
      </c>
      <c r="D93" s="41" t="s">
        <v>141</v>
      </c>
      <c r="E93" s="54" t="s">
        <v>193</v>
      </c>
      <c r="F93" s="28"/>
      <c r="G93" s="82"/>
      <c r="H93" s="26"/>
      <c r="I93" s="57" t="s">
        <v>11</v>
      </c>
      <c r="J93" s="93" t="s">
        <v>198</v>
      </c>
      <c r="K93" s="32">
        <v>400</v>
      </c>
      <c r="L93" s="26"/>
      <c r="M93" s="88">
        <v>0</v>
      </c>
      <c r="N93" s="30">
        <f t="shared" si="2"/>
        <v>0</v>
      </c>
      <c r="O93" s="61">
        <v>0</v>
      </c>
      <c r="P93" s="62">
        <f t="shared" si="3"/>
        <v>0</v>
      </c>
      <c r="Q93" s="66"/>
      <c r="R93" s="67"/>
      <c r="S93" s="67"/>
      <c r="T93" s="68"/>
      <c r="U93" s="69"/>
      <c r="V93" s="69"/>
    </row>
    <row r="94" spans="1:22" ht="30" customHeight="1">
      <c r="A94" s="34" t="s">
        <v>85</v>
      </c>
      <c r="B94" s="55"/>
      <c r="C94" s="33">
        <v>92</v>
      </c>
      <c r="D94" s="41" t="s">
        <v>141</v>
      </c>
      <c r="E94" s="54" t="s">
        <v>193</v>
      </c>
      <c r="F94" s="28"/>
      <c r="G94" s="82"/>
      <c r="H94" s="26"/>
      <c r="I94" s="57" t="s">
        <v>11</v>
      </c>
      <c r="J94" s="93" t="s">
        <v>198</v>
      </c>
      <c r="K94" s="32">
        <v>60</v>
      </c>
      <c r="L94" s="26"/>
      <c r="M94" s="88">
        <v>0</v>
      </c>
      <c r="N94" s="30">
        <f t="shared" si="2"/>
        <v>0</v>
      </c>
      <c r="O94" s="61">
        <v>0</v>
      </c>
      <c r="P94" s="62">
        <f t="shared" si="3"/>
        <v>0</v>
      </c>
      <c r="Q94" s="66"/>
      <c r="R94" s="67"/>
      <c r="S94" s="67"/>
      <c r="T94" s="70"/>
      <c r="U94" s="69"/>
      <c r="V94" s="69"/>
    </row>
    <row r="95" spans="1:22" ht="30" customHeight="1">
      <c r="A95" s="34" t="s">
        <v>86</v>
      </c>
      <c r="B95" s="35"/>
      <c r="C95" s="33">
        <v>93</v>
      </c>
      <c r="D95" s="42" t="s">
        <v>142</v>
      </c>
      <c r="E95" s="5" t="s">
        <v>194</v>
      </c>
      <c r="F95" s="6">
        <v>1</v>
      </c>
      <c r="G95" s="83"/>
      <c r="H95" s="26"/>
      <c r="I95" s="57" t="s">
        <v>11</v>
      </c>
      <c r="J95" s="93" t="s">
        <v>198</v>
      </c>
      <c r="K95" s="7">
        <v>20</v>
      </c>
      <c r="L95" s="26"/>
      <c r="M95" s="88">
        <v>0</v>
      </c>
      <c r="N95" s="30">
        <f t="shared" si="2"/>
        <v>0</v>
      </c>
      <c r="O95" s="61">
        <v>0</v>
      </c>
      <c r="P95" s="62">
        <f t="shared" si="3"/>
        <v>0</v>
      </c>
      <c r="Q95" s="66"/>
      <c r="R95" s="67"/>
      <c r="S95" s="67"/>
      <c r="T95" s="70"/>
      <c r="U95" s="69"/>
      <c r="V95" s="69"/>
    </row>
    <row r="96" spans="1:22" ht="30" customHeight="1">
      <c r="A96" s="40" t="s">
        <v>87</v>
      </c>
      <c r="B96" s="56"/>
      <c r="C96" s="33">
        <v>94</v>
      </c>
      <c r="D96" s="41" t="s">
        <v>143</v>
      </c>
      <c r="E96" s="54" t="s">
        <v>195</v>
      </c>
      <c r="F96" s="28"/>
      <c r="G96" s="82"/>
      <c r="H96" s="26"/>
      <c r="I96" s="57" t="s">
        <v>11</v>
      </c>
      <c r="J96" s="93" t="s">
        <v>198</v>
      </c>
      <c r="K96" s="29">
        <v>20</v>
      </c>
      <c r="L96" s="26"/>
      <c r="M96" s="88">
        <v>0</v>
      </c>
      <c r="N96" s="30">
        <f t="shared" si="2"/>
        <v>0</v>
      </c>
      <c r="O96" s="61">
        <v>0</v>
      </c>
      <c r="P96" s="62">
        <f t="shared" si="3"/>
        <v>0</v>
      </c>
      <c r="Q96" s="63"/>
      <c r="R96" s="64"/>
      <c r="S96" s="64"/>
      <c r="T96" s="71"/>
      <c r="U96" s="64"/>
      <c r="V96" s="64"/>
    </row>
    <row r="97" spans="1:22" ht="30" customHeight="1">
      <c r="A97" s="40" t="s">
        <v>87</v>
      </c>
      <c r="B97" s="56"/>
      <c r="C97" s="33">
        <v>95</v>
      </c>
      <c r="D97" s="41" t="s">
        <v>143</v>
      </c>
      <c r="E97" s="54" t="s">
        <v>195</v>
      </c>
      <c r="F97" s="28"/>
      <c r="G97" s="82"/>
      <c r="H97" s="26"/>
      <c r="I97" s="57" t="s">
        <v>11</v>
      </c>
      <c r="J97" s="93" t="s">
        <v>198</v>
      </c>
      <c r="K97" s="29">
        <v>40</v>
      </c>
      <c r="L97" s="26"/>
      <c r="M97" s="88">
        <v>0</v>
      </c>
      <c r="N97" s="30">
        <f t="shared" si="2"/>
        <v>0</v>
      </c>
      <c r="O97" s="61">
        <v>0</v>
      </c>
      <c r="P97" s="62">
        <f t="shared" si="3"/>
        <v>0</v>
      </c>
      <c r="Q97" s="63"/>
      <c r="R97" s="64"/>
      <c r="S97" s="64"/>
      <c r="T97" s="71"/>
      <c r="U97" s="64"/>
      <c r="V97" s="64"/>
    </row>
    <row r="98" spans="1:22" ht="30" customHeight="1">
      <c r="A98" s="34" t="s">
        <v>88</v>
      </c>
      <c r="B98" s="35"/>
      <c r="C98" s="33">
        <v>96</v>
      </c>
      <c r="D98" s="42" t="s">
        <v>144</v>
      </c>
      <c r="E98" s="5"/>
      <c r="F98" s="6">
        <v>1</v>
      </c>
      <c r="G98" s="83"/>
      <c r="H98" s="26"/>
      <c r="I98" s="57" t="s">
        <v>11</v>
      </c>
      <c r="J98" s="93" t="s">
        <v>198</v>
      </c>
      <c r="K98" s="7">
        <v>200</v>
      </c>
      <c r="L98" s="26"/>
      <c r="M98" s="88">
        <v>0</v>
      </c>
      <c r="N98" s="30">
        <f t="shared" si="2"/>
        <v>0</v>
      </c>
      <c r="O98" s="61">
        <v>0</v>
      </c>
      <c r="P98" s="62">
        <f t="shared" si="3"/>
        <v>0</v>
      </c>
      <c r="Q98" s="66"/>
      <c r="R98" s="67"/>
      <c r="S98" s="67"/>
      <c r="T98" s="70"/>
      <c r="U98" s="69"/>
      <c r="V98" s="69"/>
    </row>
    <row r="99" spans="1:22" ht="30" customHeight="1">
      <c r="A99" s="40" t="s">
        <v>89</v>
      </c>
      <c r="B99" s="56"/>
      <c r="C99" s="33">
        <v>97</v>
      </c>
      <c r="D99" s="41" t="s">
        <v>145</v>
      </c>
      <c r="E99" s="54" t="s">
        <v>196</v>
      </c>
      <c r="F99" s="28"/>
      <c r="G99" s="82"/>
      <c r="H99" s="26"/>
      <c r="I99" s="57" t="s">
        <v>11</v>
      </c>
      <c r="J99" s="93" t="s">
        <v>198</v>
      </c>
      <c r="K99" s="29">
        <v>20</v>
      </c>
      <c r="L99" s="26"/>
      <c r="M99" s="88">
        <v>0</v>
      </c>
      <c r="N99" s="30">
        <f t="shared" si="2"/>
        <v>0</v>
      </c>
      <c r="O99" s="61">
        <v>0</v>
      </c>
      <c r="P99" s="62">
        <f t="shared" si="3"/>
        <v>0</v>
      </c>
      <c r="Q99" s="63"/>
      <c r="R99" s="64"/>
      <c r="S99" s="64"/>
      <c r="T99" s="71"/>
      <c r="U99" s="64"/>
      <c r="V99" s="64"/>
    </row>
    <row r="100" spans="1:22" ht="30" customHeight="1">
      <c r="A100" s="34" t="s">
        <v>90</v>
      </c>
      <c r="B100" s="55"/>
      <c r="C100" s="33">
        <v>98</v>
      </c>
      <c r="D100" s="41" t="s">
        <v>146</v>
      </c>
      <c r="E100" s="54" t="s">
        <v>197</v>
      </c>
      <c r="F100" s="28"/>
      <c r="G100" s="82"/>
      <c r="H100" s="26"/>
      <c r="I100" s="57" t="s">
        <v>11</v>
      </c>
      <c r="J100" s="93" t="s">
        <v>198</v>
      </c>
      <c r="K100" s="32">
        <v>50</v>
      </c>
      <c r="L100" s="26"/>
      <c r="M100" s="88">
        <v>0</v>
      </c>
      <c r="N100" s="30">
        <f>+M100*K100</f>
        <v>0</v>
      </c>
      <c r="O100" s="61">
        <v>0</v>
      </c>
      <c r="P100" s="62">
        <f t="shared" si="3"/>
        <v>0</v>
      </c>
      <c r="Q100" s="66"/>
      <c r="R100" s="67"/>
      <c r="S100" s="67"/>
      <c r="T100" s="70"/>
      <c r="U100" s="69"/>
      <c r="V100" s="69"/>
    </row>
    <row r="101" spans="1:22" ht="30" customHeight="1">
      <c r="A101" s="34"/>
      <c r="B101" s="55"/>
      <c r="C101" s="33">
        <v>223</v>
      </c>
      <c r="D101" s="41" t="s">
        <v>32</v>
      </c>
      <c r="E101" s="92" t="s">
        <v>91</v>
      </c>
      <c r="F101" s="79"/>
      <c r="G101" s="82"/>
      <c r="H101" s="26"/>
      <c r="I101" s="79" t="s">
        <v>11</v>
      </c>
      <c r="J101" s="93" t="s">
        <v>198</v>
      </c>
      <c r="K101" s="80">
        <v>1</v>
      </c>
      <c r="L101" s="26"/>
      <c r="M101" s="97">
        <v>150000</v>
      </c>
      <c r="N101" s="30">
        <f>+M101*K101</f>
        <v>150000</v>
      </c>
      <c r="O101" s="61">
        <v>0</v>
      </c>
      <c r="P101" s="62">
        <f>+N101*O101+N101</f>
        <v>150000</v>
      </c>
      <c r="Q101" s="72"/>
      <c r="R101" s="73"/>
      <c r="S101" s="73"/>
      <c r="T101" s="74"/>
      <c r="U101" s="43"/>
      <c r="V101" s="43"/>
    </row>
    <row r="102" spans="1:22" ht="30" customHeight="1" thickBot="1">
      <c r="A102" s="44"/>
      <c r="B102" s="44"/>
      <c r="C102" s="45" t="s">
        <v>27</v>
      </c>
      <c r="D102" s="46"/>
      <c r="E102" s="46"/>
      <c r="F102" s="46"/>
      <c r="G102" s="84"/>
      <c r="H102" s="46"/>
      <c r="I102" s="47"/>
      <c r="J102" s="77"/>
      <c r="K102" s="48"/>
      <c r="L102" s="47"/>
      <c r="M102" s="89"/>
      <c r="N102" s="49">
        <f>SUBTOTAL(109,N5:N101)</f>
        <v>150000</v>
      </c>
      <c r="O102" s="75"/>
      <c r="P102" s="50">
        <f>SUBTOTAL(109,P5:P101)</f>
        <v>150000</v>
      </c>
      <c r="Q102" s="51"/>
      <c r="R102" s="52"/>
      <c r="S102" s="52"/>
      <c r="T102" s="53"/>
      <c r="U102" s="44"/>
      <c r="V102" s="44"/>
    </row>
    <row r="103" spans="2:8" ht="30.75" customHeight="1">
      <c r="B103" s="8" t="s">
        <v>3</v>
      </c>
      <c r="H103" s="12" t="s">
        <v>200</v>
      </c>
    </row>
    <row r="104" spans="2:8" ht="30" customHeight="1">
      <c r="B104" s="2" t="s">
        <v>4</v>
      </c>
      <c r="D104" s="94" t="s">
        <v>33</v>
      </c>
      <c r="E104" s="95"/>
      <c r="F104" s="95"/>
      <c r="G104" s="96"/>
      <c r="H104" s="90"/>
    </row>
    <row r="105" spans="4:8" ht="30" customHeight="1">
      <c r="D105" s="94" t="s">
        <v>34</v>
      </c>
      <c r="E105" s="95"/>
      <c r="F105" s="95"/>
      <c r="G105" s="96"/>
      <c r="H105" s="90"/>
    </row>
    <row r="106" ht="30" customHeight="1">
      <c r="D106" s="2" t="s">
        <v>201</v>
      </c>
    </row>
    <row r="111" ht="34.5" customHeight="1"/>
    <row r="227" ht="63.75" customHeight="1"/>
  </sheetData>
  <sheetProtection password="B98E" sheet="1"/>
  <mergeCells count="2">
    <mergeCell ref="D104:G104"/>
    <mergeCell ref="D105:G105"/>
  </mergeCells>
  <printOptions/>
  <pageMargins left="0.7" right="0.7" top="0.787401575" bottom="0.787401575" header="0.3" footer="0.3"/>
  <pageSetup fitToHeight="0" fitToWidth="1" horizontalDpi="600" verticalDpi="600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Daniela Slováková</cp:lastModifiedBy>
  <cp:lastPrinted>2023-06-05T06:18:21Z</cp:lastPrinted>
  <dcterms:created xsi:type="dcterms:W3CDTF">2023-01-11T07:39:45Z</dcterms:created>
  <dcterms:modified xsi:type="dcterms:W3CDTF">2024-05-15T10:04:21Z</dcterms:modified>
  <cp:category/>
  <cp:version/>
  <cp:contentType/>
  <cp:contentStatus/>
</cp:coreProperties>
</file>