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42_24_HW pro ÚTF\2_ZD final\"/>
    </mc:Choice>
  </mc:AlternateContent>
  <xr:revisionPtr revIDLastSave="0" documentId="13_ncr:1_{24A27812-F4DA-425E-B53B-DEC0DF53B470}" xr6:coauthVersionLast="47" xr6:coauthVersionMax="47" xr10:uidLastSave="{00000000-0000-0000-0000-000000000000}"/>
  <bookViews>
    <workbookView xWindow="-108" yWindow="-108" windowWidth="23256" windowHeight="12576" tabRatio="700" firstSheet="1" activeTab="1" xr2:uid="{00000000-000D-0000-FFFF-FFFF00000000}"/>
  </bookViews>
  <sheets>
    <sheet name="List1" sheetId="2" state="hidden" r:id="rId1"/>
    <sheet name="Tabulka nabídkové ceny" sheetId="15" r:id="rId2"/>
    <sheet name="1_SERVER" sheetId="3" r:id="rId3"/>
    <sheet name="2_HDD" sheetId="4" r:id="rId4"/>
    <sheet name="5_Tiskárna" sheetId="11" r:id="rId5"/>
    <sheet name="9_RAM_1" sheetId="5" r:id="rId6"/>
    <sheet name="10_RAM_2" sheetId="6" r:id="rId7"/>
    <sheet name="11_Flash" sheetId="7" r:id="rId8"/>
    <sheet name="12_monitor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5" l="1"/>
  <c r="E12" i="15"/>
  <c r="E11" i="15"/>
  <c r="E10" i="15"/>
  <c r="E9" i="15"/>
  <c r="E8" i="15"/>
  <c r="E7" i="15"/>
  <c r="F7" i="15" s="1"/>
  <c r="G7" i="15" s="1"/>
  <c r="E6" i="15"/>
  <c r="E5" i="15"/>
  <c r="E15" i="15"/>
  <c r="E14" i="15"/>
  <c r="F14" i="15" s="1"/>
  <c r="G14" i="15" s="1"/>
  <c r="E13" i="15"/>
  <c r="E4" i="15"/>
  <c r="F4" i="15" s="1"/>
  <c r="F10" i="15" l="1"/>
  <c r="G10" i="15" s="1"/>
  <c r="G9" i="15"/>
  <c r="G11" i="15"/>
  <c r="G6" i="15"/>
  <c r="G12" i="15"/>
  <c r="F5" i="15"/>
  <c r="G5" i="15" s="1"/>
  <c r="F11" i="15"/>
  <c r="F9" i="15"/>
  <c r="F8" i="15"/>
  <c r="G8" i="15" s="1"/>
  <c r="F6" i="15"/>
  <c r="F12" i="15"/>
  <c r="F15" i="15"/>
  <c r="G15" i="15" s="1"/>
  <c r="G4" i="15"/>
  <c r="F13" i="15"/>
  <c r="G13" i="15" s="1"/>
  <c r="E8" i="14"/>
  <c r="E3" i="14"/>
  <c r="E3" i="4"/>
  <c r="E11" i="3"/>
  <c r="F20" i="15" l="1"/>
  <c r="G20" i="15" s="1"/>
</calcChain>
</file>

<file path=xl/sharedStrings.xml><?xml version="1.0" encoding="utf-8"?>
<sst xmlns="http://schemas.openxmlformats.org/spreadsheetml/2006/main" count="159" uniqueCount="104">
  <si>
    <t>HDD</t>
  </si>
  <si>
    <t>Technická specifikace</t>
  </si>
  <si>
    <t>pevný parameter</t>
  </si>
  <si>
    <t>minimální požadovaný parametr</t>
  </si>
  <si>
    <t>Procesor</t>
  </si>
  <si>
    <t>Počet jader</t>
  </si>
  <si>
    <t>CPU mark skóre</t>
  </si>
  <si>
    <t>Operační paměť</t>
  </si>
  <si>
    <t>Velikost RAM [GB]</t>
  </si>
  <si>
    <t>ECC</t>
  </si>
  <si>
    <t>ANO</t>
  </si>
  <si>
    <t>Operační systém</t>
  </si>
  <si>
    <t>Podporované OS</t>
  </si>
  <si>
    <t>Debian Linux</t>
  </si>
  <si>
    <t>Pevný disk</t>
  </si>
  <si>
    <t>Minimálně dva disky o kapacitě</t>
  </si>
  <si>
    <t>Typ</t>
  </si>
  <si>
    <t>SSD nebo NVMe</t>
  </si>
  <si>
    <t>Volné sloty pro 3,5‘‘ disky</t>
  </si>
  <si>
    <t>Další informace</t>
  </si>
  <si>
    <t>Provedení serveru</t>
  </si>
  <si>
    <t>Tower</t>
  </si>
  <si>
    <t>Základní parametry</t>
  </si>
  <si>
    <t>Typ disku</t>
  </si>
  <si>
    <t>Kapacita disku [GB]</t>
  </si>
  <si>
    <t>MTBF [ M hodin]</t>
  </si>
  <si>
    <t>Počet otáček za minutu [1000 RPM]</t>
  </si>
  <si>
    <t>Počet disků</t>
  </si>
  <si>
    <t>Každý disk od jiného výrobce</t>
  </si>
  <si>
    <t>Ano</t>
  </si>
  <si>
    <t>Kompatibilní s položkou SERVER</t>
  </si>
  <si>
    <t>Záruka [měsíc]</t>
  </si>
  <si>
    <t>Rozšíření operační paměti</t>
  </si>
  <si>
    <t>Velikost paměti [GB]</t>
  </si>
  <si>
    <t>Počet modulů</t>
  </si>
  <si>
    <t>ano</t>
  </si>
  <si>
    <t>Frekvence [MHz]</t>
  </si>
  <si>
    <t>Doba odezvy (First word) [ns]</t>
  </si>
  <si>
    <t>Max. 16.2</t>
  </si>
  <si>
    <t>Max. 16</t>
  </si>
  <si>
    <t>Obecné</t>
  </si>
  <si>
    <t>USB Flash disk</t>
  </si>
  <si>
    <t>Kapacita [GB]</t>
  </si>
  <si>
    <t>Rozhraní USB-A</t>
  </si>
  <si>
    <t>3.0</t>
  </si>
  <si>
    <t>DPI</t>
  </si>
  <si>
    <t>Rozhraní</t>
  </si>
  <si>
    <t>Úhlopříčka displeje ['']</t>
  </si>
  <si>
    <t>Poměr stran</t>
  </si>
  <si>
    <t>16:9</t>
  </si>
  <si>
    <t>Maximální rozlišení</t>
  </si>
  <si>
    <t>Quad HD ( 2560 × 1440 )</t>
  </si>
  <si>
    <t>typická spotřeba [W]</t>
  </si>
  <si>
    <t>Max 40</t>
  </si>
  <si>
    <t>Výstup na sluchátka</t>
  </si>
  <si>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</si>
  <si>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</si>
  <si>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</si>
  <si>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</si>
  <si>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</si>
  <si>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</si>
  <si>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</si>
  <si>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</si>
  <si>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</si>
  <si>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</si>
  <si>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</si>
  <si>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</si>
  <si>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</si>
  <si>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</si>
  <si>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</si>
  <si>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specifikace jednotlivých položek tabulky obsažené v listech tohoto sešitu .</t>
  </si>
  <si>
    <t>C) doplnění označení nabízeného produktu (např. part number).</t>
  </si>
  <si>
    <t>V …………………………. dne …………….2024</t>
  </si>
  <si>
    <t>………………………………………………………..</t>
  </si>
  <si>
    <t>za dodavatele</t>
  </si>
  <si>
    <t>Nabízený model
……………………
part number:</t>
  </si>
  <si>
    <t>Baterie do notebooku, kompatibilní s Acer aspire a515-54 n18q13:</t>
  </si>
  <si>
    <t>SERVER:</t>
  </si>
  <si>
    <t>HDD do SERVERu:</t>
  </si>
  <si>
    <t>Externí HDD, rozhraní USB-C, kapacita: 4 000 GB:</t>
  </si>
  <si>
    <t>Funkce</t>
  </si>
  <si>
    <t>1 200 x 1 200</t>
  </si>
  <si>
    <t>USB 2.0, 
Wifi</t>
  </si>
  <si>
    <t>Typ tiskárny</t>
  </si>
  <si>
    <t>Multifunkční tiskárna
laserová
barevná</t>
  </si>
  <si>
    <t xml:space="preserve"> kopírování, 
skenování, 
tisk
duplex</t>
  </si>
  <si>
    <t>Kabel DisplayPort, podpora 1.4 , dl. 2 m:</t>
  </si>
  <si>
    <t>Kabel prodlužovací USB-A, dl. 1 m, verze USB 3.0:</t>
  </si>
  <si>
    <t>Kabel prodlužovací USB-C, dl. 1 m, USB . 3.1:</t>
  </si>
  <si>
    <t xml:space="preserve">kompatibilita </t>
  </si>
  <si>
    <t xml:space="preserve"> paměť</t>
  </si>
  <si>
    <t>SO-DIMM DDR5</t>
  </si>
  <si>
    <t>ZBOX CI629 nano</t>
  </si>
  <si>
    <t>paměť</t>
  </si>
  <si>
    <t xml:space="preserve">SO-DIMM DDR5 </t>
  </si>
  <si>
    <t>ThinkCentre M80q Gen 3, 11U1000FCK</t>
  </si>
  <si>
    <t>Fyzické vlastnosti</t>
  </si>
  <si>
    <t>celokovový
s poutkem</t>
  </si>
  <si>
    <t>HDMI 1.4,
DisplayPort 1.2</t>
  </si>
  <si>
    <t>Konektivita</t>
  </si>
  <si>
    <t>Tiskárna:</t>
  </si>
  <si>
    <t>RAM do mini PC:</t>
  </si>
  <si>
    <t>Flash disky:</t>
  </si>
  <si>
    <t>Monitor: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</si>
</sst>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BF7"/>
        <bgColor rgb="FFDAF2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1" xfId="0" applyFont="1" applyFill="1" applyBorder="1" applyAlignment="1" applyProtection="1">
      <alignment vertical="top"/>
      <protection locked="0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0" fillId="8" borderId="0" xfId="0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/>
    </xf>
    <xf numFmtId="4" fontId="0" fillId="8" borderId="0" xfId="0" applyNumberFormat="1" applyFill="1" applyAlignment="1" applyProtection="1">
      <alignment vertical="center"/>
    </xf>
    <xf numFmtId="0" fontId="0" fillId="8" borderId="0" xfId="0" applyFill="1" applyProtection="1"/>
    <xf numFmtId="0" fontId="0" fillId="0" borderId="0" xfId="0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4" fontId="9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Protection="1">
      <protection locked="0"/>
    </xf>
    <xf numFmtId="0" fontId="3" fillId="5" borderId="1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Protection="1"/>
    <xf numFmtId="0" fontId="0" fillId="5" borderId="1" xfId="0" applyFill="1" applyBorder="1" applyProtection="1"/>
    <xf numFmtId="0" fontId="3" fillId="0" borderId="1" xfId="0" applyFont="1" applyBorder="1" applyProtection="1"/>
    <xf numFmtId="0" fontId="0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0" fillId="2" borderId="1" xfId="0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4" borderId="1" xfId="0" applyFill="1" applyBorder="1" applyProtection="1">
      <protection locked="0"/>
    </xf>
    <xf numFmtId="0" fontId="0" fillId="9" borderId="0" xfId="0" applyFill="1" applyProtection="1">
      <protection locked="0"/>
    </xf>
    <xf numFmtId="0" fontId="0" fillId="11" borderId="1" xfId="0" applyFill="1" applyBorder="1" applyProtection="1">
      <protection locked="0"/>
    </xf>
    <xf numFmtId="0" fontId="3" fillId="0" borderId="2" xfId="0" applyFont="1" applyBorder="1" applyProtection="1"/>
    <xf numFmtId="0" fontId="3" fillId="2" borderId="2" xfId="0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3" fontId="3" fillId="2" borderId="2" xfId="0" applyNumberFormat="1" applyFont="1" applyFill="1" applyBorder="1" applyAlignment="1" applyProtection="1">
      <alignment horizontal="right"/>
    </xf>
    <xf numFmtId="0" fontId="3" fillId="9" borderId="1" xfId="0" applyFont="1" applyFill="1" applyBorder="1" applyProtection="1"/>
    <xf numFmtId="0" fontId="0" fillId="10" borderId="2" xfId="0" applyFill="1" applyBorder="1" applyAlignment="1" applyProtection="1">
      <alignment horizontal="right"/>
    </xf>
    <xf numFmtId="0" fontId="3" fillId="10" borderId="2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2" fillId="0" borderId="1" xfId="0" applyFont="1" applyBorder="1" applyProtection="1"/>
    <xf numFmtId="49" fontId="0" fillId="2" borderId="12" xfId="0" applyNumberFormat="1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right" wrapText="1"/>
    </xf>
    <xf numFmtId="0" fontId="0" fillId="2" borderId="13" xfId="0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wrapText="1"/>
    </xf>
    <xf numFmtId="0" fontId="0" fillId="0" borderId="2" xfId="0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9C35-FF69-41AA-82B9-DECD2342E224}">
  <dimension ref="A1:I30"/>
  <sheetViews>
    <sheetView tabSelected="1" topLeftCell="A13" zoomScale="70" zoomScaleNormal="70" workbookViewId="0">
      <selection activeCell="L20" sqref="L20"/>
    </sheetView>
  </sheetViews>
  <sheetFormatPr defaultRowHeight="13.2" x14ac:dyDescent="0.25"/>
  <cols>
    <col min="1" max="1" width="8.88671875" style="2"/>
    <col min="2" max="2" width="32.5546875" style="2" customWidth="1"/>
    <col min="3" max="3" width="8.88671875" style="2"/>
    <col min="4" max="4" width="20.5546875" style="2" customWidth="1"/>
    <col min="5" max="5" width="22.6640625" style="2" customWidth="1"/>
    <col min="6" max="6" width="23.5546875" style="2" customWidth="1"/>
    <col min="7" max="7" width="23.44140625" style="2" customWidth="1"/>
    <col min="8" max="8" width="2.6640625" style="2" customWidth="1"/>
    <col min="9" max="9" width="13.33203125" style="2" customWidth="1"/>
    <col min="10" max="16384" width="8.88671875" style="2"/>
  </cols>
  <sheetData>
    <row r="1" spans="1:9" ht="21" x14ac:dyDescent="0.4">
      <c r="A1" s="7" t="s">
        <v>55</v>
      </c>
      <c r="B1" s="8"/>
      <c r="C1" s="8"/>
      <c r="D1" s="8"/>
      <c r="E1" s="8"/>
      <c r="F1" s="8"/>
      <c r="G1" s="8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37.200000000000003" customHeight="1" x14ac:dyDescent="0.25">
      <c r="A3" s="10" t="s">
        <v>56</v>
      </c>
      <c r="B3" s="11" t="s">
        <v>57</v>
      </c>
      <c r="C3" s="10" t="s">
        <v>58</v>
      </c>
      <c r="D3" s="10" t="s">
        <v>59</v>
      </c>
      <c r="E3" s="10" t="s">
        <v>60</v>
      </c>
      <c r="F3" s="10" t="s">
        <v>61</v>
      </c>
      <c r="G3" s="10" t="s">
        <v>62</v>
      </c>
      <c r="H3" s="9"/>
      <c r="I3" s="10" t="s">
        <v>63</v>
      </c>
    </row>
    <row r="4" spans="1:9" ht="60" customHeight="1" x14ac:dyDescent="0.25">
      <c r="A4" s="12">
        <v>1</v>
      </c>
      <c r="B4" s="5" t="s">
        <v>77</v>
      </c>
      <c r="C4" s="13">
        <v>1</v>
      </c>
      <c r="D4" s="1"/>
      <c r="E4" s="14">
        <f>C4*D4</f>
        <v>0</v>
      </c>
      <c r="F4" s="14">
        <f>E4*0.21</f>
        <v>0</v>
      </c>
      <c r="G4" s="14">
        <f>E4+F4</f>
        <v>0</v>
      </c>
      <c r="H4" s="9"/>
      <c r="I4" s="15">
        <v>116240041</v>
      </c>
    </row>
    <row r="5" spans="1:9" ht="52.2" customHeight="1" x14ac:dyDescent="0.25">
      <c r="A5" s="12">
        <v>2</v>
      </c>
      <c r="B5" s="5" t="s">
        <v>78</v>
      </c>
      <c r="C5" s="13">
        <v>1</v>
      </c>
      <c r="D5" s="1"/>
      <c r="E5" s="14">
        <f t="shared" ref="E5:E12" si="0">C5*D5</f>
        <v>0</v>
      </c>
      <c r="F5" s="14">
        <f t="shared" ref="F5:F12" si="1">E5*0.21</f>
        <v>0</v>
      </c>
      <c r="G5" s="14">
        <f t="shared" ref="G5:G12" si="2">E5+F5</f>
        <v>0</v>
      </c>
      <c r="H5" s="9"/>
      <c r="I5" s="16"/>
    </row>
    <row r="6" spans="1:9" ht="69.599999999999994" customHeight="1" x14ac:dyDescent="0.25">
      <c r="A6" s="12">
        <v>3</v>
      </c>
      <c r="B6" s="6" t="s">
        <v>76</v>
      </c>
      <c r="C6" s="13">
        <v>1</v>
      </c>
      <c r="D6" s="1"/>
      <c r="E6" s="14">
        <f t="shared" si="0"/>
        <v>0</v>
      </c>
      <c r="F6" s="14">
        <f t="shared" si="1"/>
        <v>0</v>
      </c>
      <c r="G6" s="14">
        <f t="shared" si="2"/>
        <v>0</v>
      </c>
      <c r="H6" s="9"/>
      <c r="I6" s="16"/>
    </row>
    <row r="7" spans="1:9" ht="59.4" customHeight="1" x14ac:dyDescent="0.25">
      <c r="A7" s="12">
        <v>4</v>
      </c>
      <c r="B7" s="6" t="s">
        <v>79</v>
      </c>
      <c r="C7" s="13">
        <v>1</v>
      </c>
      <c r="D7" s="1"/>
      <c r="E7" s="14">
        <f t="shared" si="0"/>
        <v>0</v>
      </c>
      <c r="F7" s="14">
        <f t="shared" si="1"/>
        <v>0</v>
      </c>
      <c r="G7" s="14">
        <f t="shared" si="2"/>
        <v>0</v>
      </c>
      <c r="H7" s="9"/>
      <c r="I7" s="16"/>
    </row>
    <row r="8" spans="1:9" ht="63.6" customHeight="1" x14ac:dyDescent="0.25">
      <c r="A8" s="12">
        <v>5</v>
      </c>
      <c r="B8" s="5" t="s">
        <v>100</v>
      </c>
      <c r="C8" s="13">
        <v>1</v>
      </c>
      <c r="D8" s="1"/>
      <c r="E8" s="14">
        <f t="shared" si="0"/>
        <v>0</v>
      </c>
      <c r="F8" s="14">
        <f t="shared" si="1"/>
        <v>0</v>
      </c>
      <c r="G8" s="14">
        <f t="shared" si="2"/>
        <v>0</v>
      </c>
      <c r="H8" s="9"/>
      <c r="I8" s="16"/>
    </row>
    <row r="9" spans="1:9" ht="60" customHeight="1" x14ac:dyDescent="0.25">
      <c r="A9" s="12">
        <v>6</v>
      </c>
      <c r="B9" s="6" t="s">
        <v>86</v>
      </c>
      <c r="C9" s="13">
        <v>2</v>
      </c>
      <c r="D9" s="1"/>
      <c r="E9" s="14">
        <f t="shared" si="0"/>
        <v>0</v>
      </c>
      <c r="F9" s="14">
        <f t="shared" si="1"/>
        <v>0</v>
      </c>
      <c r="G9" s="14">
        <f t="shared" si="2"/>
        <v>0</v>
      </c>
      <c r="H9" s="9"/>
      <c r="I9" s="16"/>
    </row>
    <row r="10" spans="1:9" ht="66.599999999999994" customHeight="1" x14ac:dyDescent="0.25">
      <c r="A10" s="12">
        <v>7</v>
      </c>
      <c r="B10" s="6" t="s">
        <v>87</v>
      </c>
      <c r="C10" s="13">
        <v>2</v>
      </c>
      <c r="D10" s="1"/>
      <c r="E10" s="14">
        <f t="shared" si="0"/>
        <v>0</v>
      </c>
      <c r="F10" s="14">
        <f t="shared" si="1"/>
        <v>0</v>
      </c>
      <c r="G10" s="14">
        <f t="shared" si="2"/>
        <v>0</v>
      </c>
      <c r="H10" s="9"/>
      <c r="I10" s="16"/>
    </row>
    <row r="11" spans="1:9" ht="59.4" customHeight="1" x14ac:dyDescent="0.25">
      <c r="A11" s="12">
        <v>8</v>
      </c>
      <c r="B11" s="6" t="s">
        <v>88</v>
      </c>
      <c r="C11" s="13">
        <v>2</v>
      </c>
      <c r="D11" s="1"/>
      <c r="E11" s="14">
        <f t="shared" si="0"/>
        <v>0</v>
      </c>
      <c r="F11" s="14">
        <f t="shared" si="1"/>
        <v>0</v>
      </c>
      <c r="G11" s="14">
        <f t="shared" si="2"/>
        <v>0</v>
      </c>
      <c r="H11" s="9"/>
      <c r="I11" s="16"/>
    </row>
    <row r="12" spans="1:9" ht="61.8" customHeight="1" x14ac:dyDescent="0.25">
      <c r="A12" s="12">
        <v>9</v>
      </c>
      <c r="B12" s="5" t="s">
        <v>101</v>
      </c>
      <c r="C12" s="13">
        <v>1</v>
      </c>
      <c r="D12" s="1"/>
      <c r="E12" s="14">
        <f t="shared" si="0"/>
        <v>0</v>
      </c>
      <c r="F12" s="14">
        <f t="shared" si="1"/>
        <v>0</v>
      </c>
      <c r="G12" s="14">
        <f t="shared" si="2"/>
        <v>0</v>
      </c>
      <c r="H12" s="9"/>
      <c r="I12" s="16"/>
    </row>
    <row r="13" spans="1:9" ht="64.2" customHeight="1" x14ac:dyDescent="0.25">
      <c r="A13" s="12">
        <v>10</v>
      </c>
      <c r="B13" s="5" t="s">
        <v>101</v>
      </c>
      <c r="C13" s="13">
        <v>2</v>
      </c>
      <c r="D13" s="1"/>
      <c r="E13" s="14">
        <f>C13*D13</f>
        <v>0</v>
      </c>
      <c r="F13" s="14">
        <f>E13*0.21</f>
        <v>0</v>
      </c>
      <c r="G13" s="14">
        <f>E13+F13</f>
        <v>0</v>
      </c>
      <c r="H13" s="9"/>
      <c r="I13" s="16"/>
    </row>
    <row r="14" spans="1:9" ht="57.6" customHeight="1" x14ac:dyDescent="0.25">
      <c r="A14" s="12">
        <v>11</v>
      </c>
      <c r="B14" s="5" t="s">
        <v>102</v>
      </c>
      <c r="C14" s="13">
        <v>2</v>
      </c>
      <c r="D14" s="1"/>
      <c r="E14" s="14">
        <f>C14*D14</f>
        <v>0</v>
      </c>
      <c r="F14" s="14">
        <f>E14*0.21</f>
        <v>0</v>
      </c>
      <c r="G14" s="14">
        <f>E14+F14</f>
        <v>0</v>
      </c>
      <c r="H14" s="9"/>
      <c r="I14" s="16"/>
    </row>
    <row r="15" spans="1:9" ht="58.8" customHeight="1" x14ac:dyDescent="0.25">
      <c r="A15" s="12">
        <v>12</v>
      </c>
      <c r="B15" s="5" t="s">
        <v>103</v>
      </c>
      <c r="C15" s="13">
        <v>1</v>
      </c>
      <c r="D15" s="1"/>
      <c r="E15" s="14">
        <f>C15*D15</f>
        <v>0</v>
      </c>
      <c r="F15" s="14">
        <f>E15*0.21</f>
        <v>0</v>
      </c>
      <c r="G15" s="14">
        <f>E15+F15</f>
        <v>0</v>
      </c>
      <c r="H15" s="9"/>
      <c r="I15" s="17"/>
    </row>
    <row r="16" spans="1:9" ht="14.4" x14ac:dyDescent="0.25">
      <c r="A16" s="18"/>
      <c r="B16" s="19"/>
      <c r="C16" s="20"/>
      <c r="D16" s="21"/>
      <c r="E16" s="21"/>
      <c r="F16" s="21"/>
      <c r="G16" s="21"/>
      <c r="H16" s="22"/>
      <c r="I16" s="22"/>
    </row>
    <row r="17" spans="1:9" ht="70.2" customHeight="1" x14ac:dyDescent="0.25">
      <c r="A17" s="9"/>
      <c r="B17" s="23" t="s">
        <v>64</v>
      </c>
      <c r="C17" s="23"/>
      <c r="D17" s="23"/>
      <c r="E17" s="23"/>
      <c r="F17" s="23"/>
      <c r="G17" s="23"/>
      <c r="H17" s="9"/>
      <c r="I17" s="9"/>
    </row>
    <row r="18" spans="1:9" ht="13.8" thickBot="1" x14ac:dyDescent="0.3">
      <c r="A18" s="9"/>
      <c r="B18" s="9"/>
      <c r="C18" s="9"/>
      <c r="D18" s="9"/>
      <c r="E18" s="9"/>
      <c r="F18" s="9"/>
      <c r="G18" s="9"/>
      <c r="H18" s="9"/>
      <c r="I18" s="9"/>
    </row>
    <row r="19" spans="1:9" ht="51" customHeight="1" thickBot="1" x14ac:dyDescent="0.3">
      <c r="A19" s="9"/>
      <c r="B19" s="9"/>
      <c r="C19" s="9"/>
      <c r="D19" s="9"/>
      <c r="E19" s="24" t="s">
        <v>65</v>
      </c>
      <c r="F19" s="25" t="s">
        <v>66</v>
      </c>
      <c r="G19" s="26" t="s">
        <v>67</v>
      </c>
      <c r="H19" s="9"/>
      <c r="I19" s="9"/>
    </row>
    <row r="20" spans="1:9" ht="74.400000000000006" customHeight="1" thickBot="1" x14ac:dyDescent="0.3">
      <c r="A20" s="9"/>
      <c r="B20" s="9"/>
      <c r="C20" s="9"/>
      <c r="D20" s="9"/>
      <c r="E20" s="27">
        <f>SUM(E4:E15)</f>
        <v>0</v>
      </c>
      <c r="F20" s="28">
        <f>E20*0.21</f>
        <v>0</v>
      </c>
      <c r="G20" s="29">
        <f>E20+F20</f>
        <v>0</v>
      </c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ht="18" x14ac:dyDescent="0.35">
      <c r="A22" s="9"/>
      <c r="B22" s="30" t="s">
        <v>68</v>
      </c>
      <c r="C22" s="30"/>
      <c r="D22" s="30"/>
      <c r="E22" s="30"/>
      <c r="F22" s="9"/>
      <c r="G22" s="9"/>
      <c r="H22" s="9"/>
      <c r="I22" s="9"/>
    </row>
    <row r="23" spans="1:9" ht="18" x14ac:dyDescent="0.35">
      <c r="A23" s="9"/>
      <c r="B23" s="30" t="s">
        <v>69</v>
      </c>
      <c r="C23" s="30"/>
      <c r="D23" s="30"/>
      <c r="E23" s="30"/>
      <c r="F23" s="9"/>
      <c r="G23" s="9"/>
      <c r="H23" s="9"/>
      <c r="I23" s="9"/>
    </row>
    <row r="24" spans="1:9" ht="18" x14ac:dyDescent="0.35">
      <c r="A24" s="9"/>
      <c r="B24" s="30" t="s">
        <v>70</v>
      </c>
      <c r="C24" s="30"/>
      <c r="D24" s="30"/>
      <c r="E24" s="30"/>
      <c r="F24" s="9"/>
      <c r="G24" s="9"/>
      <c r="H24" s="9"/>
      <c r="I24" s="9"/>
    </row>
    <row r="25" spans="1:9" ht="18" x14ac:dyDescent="0.35">
      <c r="A25" s="9"/>
      <c r="B25" s="30" t="s">
        <v>71</v>
      </c>
      <c r="C25" s="30"/>
      <c r="D25" s="30"/>
      <c r="E25" s="30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ht="15.6" x14ac:dyDescent="0.3">
      <c r="B27" s="3" t="s">
        <v>72</v>
      </c>
      <c r="C27" s="4"/>
    </row>
    <row r="29" spans="1:9" x14ac:dyDescent="0.25">
      <c r="B29" s="2" t="s">
        <v>73</v>
      </c>
    </row>
    <row r="30" spans="1:9" x14ac:dyDescent="0.25">
      <c r="B30" s="2" t="s">
        <v>74</v>
      </c>
    </row>
  </sheetData>
  <sheetProtection algorithmName="SHA-512" hashValue="p9MX0OA82HhYkZ5WFsmWVjuHM3h6us/T0ni+j8KwvRXV+1qLavuv02QO8Y+4y+xv9xBX7ieK+ZiUJ4xVkTldxg==" saltValue="GlP9HVwdBfsB1cPWAet+Yw==" spinCount="100000" sheet="1" objects="1" scenarios="1" formatCells="0" formatColumns="0" formatRows="0"/>
  <mergeCells count="3">
    <mergeCell ref="A1:G1"/>
    <mergeCell ref="I4:I15"/>
    <mergeCell ref="B17:G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Normal="100" workbookViewId="0">
      <selection activeCell="G11" sqref="G11"/>
    </sheetView>
  </sheetViews>
  <sheetFormatPr defaultRowHeight="13.2" x14ac:dyDescent="0.25"/>
  <cols>
    <col min="1" max="1" width="32.109375" style="2" customWidth="1"/>
    <col min="2" max="2" width="23" style="2" customWidth="1"/>
    <col min="3" max="3" width="22.44140625" style="2" customWidth="1"/>
    <col min="4" max="4" width="1.21875" style="2" customWidth="1"/>
    <col min="5" max="5" width="33.33203125" style="2" customWidth="1"/>
    <col min="6" max="1025" width="8.6640625" style="2" customWidth="1"/>
    <col min="1026" max="16384" width="8.88671875" style="2"/>
  </cols>
  <sheetData>
    <row r="1" spans="1:5" ht="24.6" customHeight="1" x14ac:dyDescent="0.25">
      <c r="A1" s="9"/>
      <c r="B1" s="9"/>
      <c r="C1" s="9"/>
      <c r="E1" s="31" t="s">
        <v>75</v>
      </c>
    </row>
    <row r="2" spans="1:5" ht="34.799999999999997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4</v>
      </c>
      <c r="B3" s="38"/>
      <c r="C3" s="38"/>
      <c r="E3" s="33" t="s">
        <v>4</v>
      </c>
    </row>
    <row r="4" spans="1:5" ht="13.8" x14ac:dyDescent="0.3">
      <c r="A4" s="39" t="s">
        <v>5</v>
      </c>
      <c r="B4" s="40"/>
      <c r="C4" s="41">
        <v>6</v>
      </c>
      <c r="E4" s="34"/>
    </row>
    <row r="5" spans="1:5" ht="13.8" x14ac:dyDescent="0.3">
      <c r="A5" s="39" t="s">
        <v>6</v>
      </c>
      <c r="B5" s="40"/>
      <c r="C5" s="42">
        <v>18000</v>
      </c>
      <c r="E5" s="34"/>
    </row>
    <row r="6" spans="1:5" ht="13.8" x14ac:dyDescent="0.3">
      <c r="A6" s="37" t="s">
        <v>7</v>
      </c>
      <c r="B6" s="43"/>
      <c r="C6" s="43"/>
      <c r="E6" s="33" t="s">
        <v>7</v>
      </c>
    </row>
    <row r="7" spans="1:5" ht="13.8" x14ac:dyDescent="0.3">
      <c r="A7" s="44" t="s">
        <v>8</v>
      </c>
      <c r="B7" s="45"/>
      <c r="C7" s="46">
        <v>32</v>
      </c>
      <c r="D7" s="32"/>
      <c r="E7" s="34"/>
    </row>
    <row r="8" spans="1:5" ht="13.8" x14ac:dyDescent="0.3">
      <c r="A8" s="44" t="s">
        <v>9</v>
      </c>
      <c r="B8" s="45"/>
      <c r="C8" s="46" t="s">
        <v>10</v>
      </c>
      <c r="D8" s="32"/>
      <c r="E8" s="34"/>
    </row>
    <row r="9" spans="1:5" ht="13.8" x14ac:dyDescent="0.3">
      <c r="A9" s="37" t="s">
        <v>11</v>
      </c>
      <c r="B9" s="43"/>
      <c r="C9" s="43"/>
      <c r="D9" s="32"/>
      <c r="E9" s="33" t="s">
        <v>11</v>
      </c>
    </row>
    <row r="10" spans="1:5" ht="13.8" x14ac:dyDescent="0.3">
      <c r="A10" s="44" t="s">
        <v>12</v>
      </c>
      <c r="B10" s="45" t="s">
        <v>13</v>
      </c>
      <c r="C10" s="47"/>
      <c r="D10" s="32"/>
      <c r="E10" s="34"/>
    </row>
    <row r="11" spans="1:5" ht="13.8" x14ac:dyDescent="0.3">
      <c r="A11" s="37" t="s">
        <v>14</v>
      </c>
      <c r="B11" s="43"/>
      <c r="C11" s="43"/>
      <c r="D11" s="32"/>
      <c r="E11" s="33" t="str">
        <f>A11</f>
        <v>Pevný disk</v>
      </c>
    </row>
    <row r="12" spans="1:5" ht="13.8" x14ac:dyDescent="0.3">
      <c r="A12" s="44" t="s">
        <v>15</v>
      </c>
      <c r="B12" s="45"/>
      <c r="C12" s="46">
        <v>400</v>
      </c>
      <c r="D12" s="32"/>
      <c r="E12" s="34"/>
    </row>
    <row r="13" spans="1:5" ht="13.8" x14ac:dyDescent="0.3">
      <c r="A13" s="44" t="s">
        <v>16</v>
      </c>
      <c r="B13" s="48" t="s">
        <v>17</v>
      </c>
      <c r="C13" s="46"/>
      <c r="D13" s="32"/>
      <c r="E13" s="34"/>
    </row>
    <row r="14" spans="1:5" ht="13.8" x14ac:dyDescent="0.3">
      <c r="A14" s="44" t="s">
        <v>18</v>
      </c>
      <c r="B14" s="48"/>
      <c r="C14" s="46">
        <v>4</v>
      </c>
      <c r="D14" s="32"/>
      <c r="E14" s="34"/>
    </row>
    <row r="15" spans="1:5" ht="13.8" x14ac:dyDescent="0.3">
      <c r="A15" s="37" t="s">
        <v>19</v>
      </c>
      <c r="B15" s="43"/>
      <c r="C15" s="43"/>
      <c r="D15" s="32"/>
      <c r="E15" s="33" t="s">
        <v>19</v>
      </c>
    </row>
    <row r="16" spans="1:5" ht="13.8" x14ac:dyDescent="0.3">
      <c r="A16" s="44" t="s">
        <v>20</v>
      </c>
      <c r="B16" s="45" t="s">
        <v>21</v>
      </c>
      <c r="C16" s="46"/>
      <c r="D16" s="32"/>
      <c r="E16" s="34"/>
    </row>
    <row r="17" spans="1:5" ht="13.8" x14ac:dyDescent="0.3">
      <c r="A17" s="44"/>
      <c r="B17" s="46"/>
      <c r="C17" s="46"/>
      <c r="D17" s="32"/>
      <c r="E17" s="34"/>
    </row>
    <row r="18" spans="1:5" ht="13.8" x14ac:dyDescent="0.3">
      <c r="A18" s="44"/>
      <c r="B18" s="46"/>
      <c r="C18" s="46"/>
      <c r="D18" s="32"/>
      <c r="E18" s="34"/>
    </row>
    <row r="19" spans="1:5" x14ac:dyDescent="0.25">
      <c r="A19" s="49"/>
      <c r="B19" s="45"/>
      <c r="C19" s="45"/>
      <c r="D19" s="32"/>
      <c r="E19" s="34"/>
    </row>
  </sheetData>
  <sheetProtection algorithmName="SHA-512" hashValue="uxfbJIDvv3KaHsCyJUg0lMC6sytlW6k1w4Vrh+UhZ6RCuOOkHAVJouCnlMfkfM9u2j22KMcgc0CH0GoT+f5T4Q==" saltValue="udtoIQiADUR7GgiwvXDMp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7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Normal="100" workbookViewId="0">
      <selection activeCell="G13" sqref="G13"/>
    </sheetView>
  </sheetViews>
  <sheetFormatPr defaultRowHeight="13.2" x14ac:dyDescent="0.25"/>
  <cols>
    <col min="1" max="1" width="32.109375" style="2" customWidth="1"/>
    <col min="2" max="2" width="19.21875" style="2" customWidth="1"/>
    <col min="3" max="3" width="21.88671875" style="2" customWidth="1"/>
    <col min="4" max="4" width="2.6640625" style="2" customWidth="1"/>
    <col min="5" max="5" width="33.33203125" style="2" customWidth="1"/>
    <col min="6" max="1023" width="8.6640625" style="2" customWidth="1"/>
    <col min="1024" max="1025" width="11.5546875" style="2"/>
    <col min="1026" max="16384" width="8.88671875" style="2"/>
  </cols>
  <sheetData>
    <row r="1" spans="1:5" ht="35.4" customHeight="1" x14ac:dyDescent="0.25">
      <c r="A1" s="9"/>
      <c r="B1" s="9"/>
      <c r="C1" s="9"/>
      <c r="E1" s="31" t="s">
        <v>75</v>
      </c>
    </row>
    <row r="2" spans="1:5" ht="33.6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22</v>
      </c>
      <c r="B3" s="38"/>
      <c r="C3" s="38"/>
      <c r="E3" s="33" t="str">
        <f>A3</f>
        <v>Základní parametry</v>
      </c>
    </row>
    <row r="4" spans="1:5" ht="13.8" x14ac:dyDescent="0.3">
      <c r="A4" s="53" t="s">
        <v>23</v>
      </c>
      <c r="B4" s="54" t="s">
        <v>0</v>
      </c>
      <c r="C4" s="55"/>
      <c r="E4" s="50"/>
    </row>
    <row r="5" spans="1:5" ht="13.8" x14ac:dyDescent="0.3">
      <c r="A5" s="53" t="s">
        <v>24</v>
      </c>
      <c r="B5" s="55"/>
      <c r="C5" s="56">
        <v>18000</v>
      </c>
      <c r="E5" s="50"/>
    </row>
    <row r="6" spans="1:5" ht="13.8" x14ac:dyDescent="0.3">
      <c r="A6" s="53" t="s">
        <v>25</v>
      </c>
      <c r="B6" s="54"/>
      <c r="C6" s="54">
        <v>2.5</v>
      </c>
      <c r="E6" s="50"/>
    </row>
    <row r="7" spans="1:5" ht="13.8" x14ac:dyDescent="0.3">
      <c r="A7" s="53" t="s">
        <v>26</v>
      </c>
      <c r="B7" s="55"/>
      <c r="C7" s="54">
        <v>7.2</v>
      </c>
      <c r="E7" s="50"/>
    </row>
    <row r="8" spans="1:5" ht="13.8" x14ac:dyDescent="0.3">
      <c r="A8" s="53" t="s">
        <v>27</v>
      </c>
      <c r="B8" s="55"/>
      <c r="C8" s="54">
        <v>2</v>
      </c>
      <c r="E8" s="50"/>
    </row>
    <row r="9" spans="1:5" ht="13.8" x14ac:dyDescent="0.3">
      <c r="A9" s="53" t="s">
        <v>28</v>
      </c>
      <c r="B9" s="55" t="s">
        <v>29</v>
      </c>
      <c r="C9" s="54"/>
      <c r="E9" s="50"/>
    </row>
    <row r="10" spans="1:5" ht="13.8" x14ac:dyDescent="0.3">
      <c r="A10" s="53" t="s">
        <v>30</v>
      </c>
      <c r="B10" s="55"/>
      <c r="C10" s="54"/>
      <c r="E10" s="50"/>
    </row>
    <row r="11" spans="1:5" ht="13.8" x14ac:dyDescent="0.3">
      <c r="A11" s="37" t="s">
        <v>19</v>
      </c>
      <c r="B11" s="43"/>
      <c r="C11" s="43"/>
      <c r="D11" s="32"/>
      <c r="E11" s="33" t="s">
        <v>19</v>
      </c>
    </row>
    <row r="12" spans="1:5" ht="13.8" x14ac:dyDescent="0.3">
      <c r="A12" s="57" t="s">
        <v>31</v>
      </c>
      <c r="B12" s="58"/>
      <c r="C12" s="59">
        <v>60</v>
      </c>
      <c r="D12" s="51"/>
      <c r="E12" s="52"/>
    </row>
    <row r="13" spans="1:5" x14ac:dyDescent="0.25">
      <c r="A13" s="49"/>
      <c r="B13" s="45"/>
      <c r="C13" s="45"/>
      <c r="D13" s="32"/>
      <c r="E13" s="50"/>
    </row>
    <row r="14" spans="1:5" x14ac:dyDescent="0.25">
      <c r="A14" s="49"/>
      <c r="B14" s="45"/>
      <c r="C14" s="45"/>
      <c r="D14" s="32"/>
      <c r="E14" s="50"/>
    </row>
    <row r="15" spans="1:5" x14ac:dyDescent="0.25">
      <c r="A15" s="49"/>
      <c r="B15" s="45"/>
      <c r="C15" s="45"/>
      <c r="D15" s="32"/>
      <c r="E15" s="50"/>
    </row>
    <row r="16" spans="1:5" x14ac:dyDescent="0.25">
      <c r="A16" s="49"/>
      <c r="B16" s="45"/>
      <c r="C16" s="45"/>
      <c r="D16" s="32"/>
      <c r="E16" s="50"/>
    </row>
  </sheetData>
  <sheetProtection algorithmName="SHA-512" hashValue="sc0U04LBS4+BYXQggAeGf+O5YseAqUtG8tJfJktX0k20EneCHdogb7HbwmkiMYYtVgW84URv8JSC0EqMZUEkqg==" saltValue="//ceTWcAN5d2ox04IVkH3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9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"/>
  <sheetViews>
    <sheetView zoomScaleNormal="100" workbookViewId="0">
      <selection activeCell="F10" sqref="F10"/>
    </sheetView>
  </sheetViews>
  <sheetFormatPr defaultRowHeight="13.2" x14ac:dyDescent="0.25"/>
  <cols>
    <col min="1" max="1" width="32.109375" style="2" customWidth="1"/>
    <col min="2" max="2" width="23" style="2" customWidth="1"/>
    <col min="3" max="3" width="20.6640625" style="2" customWidth="1"/>
    <col min="4" max="4" width="3" style="2" customWidth="1"/>
    <col min="5" max="5" width="34.33203125" style="2" customWidth="1"/>
    <col min="6" max="1025" width="8.6640625" style="2" customWidth="1"/>
    <col min="1026" max="16384" width="8.88671875" style="2"/>
  </cols>
  <sheetData>
    <row r="1" spans="1:5" ht="39" customHeight="1" x14ac:dyDescent="0.25">
      <c r="A1" s="9"/>
      <c r="B1" s="9"/>
      <c r="C1" s="9"/>
      <c r="E1" s="31" t="s">
        <v>75</v>
      </c>
    </row>
    <row r="2" spans="1:5" ht="39.6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22</v>
      </c>
      <c r="B3" s="38"/>
      <c r="C3" s="38"/>
      <c r="D3" s="32"/>
      <c r="E3" s="33" t="s">
        <v>22</v>
      </c>
    </row>
    <row r="4" spans="1:5" ht="41.4" x14ac:dyDescent="0.3">
      <c r="A4" s="60" t="s">
        <v>83</v>
      </c>
      <c r="B4" s="61" t="s">
        <v>84</v>
      </c>
      <c r="C4" s="40"/>
      <c r="E4" s="50"/>
    </row>
    <row r="5" spans="1:5" ht="52.8" x14ac:dyDescent="0.25">
      <c r="A5" s="60" t="s">
        <v>80</v>
      </c>
      <c r="B5" s="62" t="s">
        <v>85</v>
      </c>
      <c r="C5" s="63"/>
      <c r="E5" s="50"/>
    </row>
    <row r="6" spans="1:5" ht="13.8" x14ac:dyDescent="0.3">
      <c r="A6" s="39" t="s">
        <v>45</v>
      </c>
      <c r="B6" s="40"/>
      <c r="C6" s="63" t="s">
        <v>81</v>
      </c>
      <c r="E6" s="50"/>
    </row>
    <row r="7" spans="1:5" ht="26.4" x14ac:dyDescent="0.25">
      <c r="A7" s="60" t="s">
        <v>46</v>
      </c>
      <c r="B7" s="62" t="s">
        <v>82</v>
      </c>
      <c r="C7" s="47"/>
      <c r="E7" s="50"/>
    </row>
    <row r="8" spans="1:5" ht="13.8" x14ac:dyDescent="0.3">
      <c r="A8" s="37" t="s">
        <v>19</v>
      </c>
      <c r="B8" s="43"/>
      <c r="C8" s="43"/>
      <c r="D8" s="32"/>
      <c r="E8" s="33" t="s">
        <v>19</v>
      </c>
    </row>
    <row r="9" spans="1:5" x14ac:dyDescent="0.25">
      <c r="A9" s="49"/>
      <c r="B9" s="49"/>
      <c r="C9" s="49"/>
      <c r="D9" s="32"/>
      <c r="E9" s="50"/>
    </row>
    <row r="10" spans="1:5" x14ac:dyDescent="0.25">
      <c r="A10" s="49"/>
      <c r="B10" s="49"/>
      <c r="C10" s="49"/>
      <c r="D10" s="32"/>
      <c r="E10" s="50"/>
    </row>
    <row r="11" spans="1:5" x14ac:dyDescent="0.25">
      <c r="A11" s="49"/>
      <c r="B11" s="49"/>
      <c r="C11" s="49"/>
      <c r="D11" s="32"/>
      <c r="E11" s="50"/>
    </row>
    <row r="12" spans="1:5" x14ac:dyDescent="0.25">
      <c r="A12" s="49"/>
      <c r="B12" s="49"/>
      <c r="C12" s="49"/>
      <c r="D12" s="32"/>
      <c r="E12" s="50"/>
    </row>
  </sheetData>
  <sheetProtection algorithmName="SHA-512" hashValue="2qA9NFY2kU3SBFnucKy4WsXh0UxrKZiXitYLZAT+zxFjmW9n6QPwTzQGHO+TR2TZBFYMHIDv3dD0u+wSDPWENw==" saltValue="DqUeZOFRhF26bJzIxuXOb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Normal="100" workbookViewId="0">
      <selection sqref="A1:C14"/>
    </sheetView>
  </sheetViews>
  <sheetFormatPr defaultRowHeight="13.2" x14ac:dyDescent="0.25"/>
  <cols>
    <col min="1" max="1" width="32.109375" style="2" customWidth="1"/>
    <col min="2" max="2" width="23" style="2" customWidth="1"/>
    <col min="3" max="3" width="21.33203125" style="2" customWidth="1"/>
    <col min="4" max="4" width="2.5546875" style="2" customWidth="1"/>
    <col min="5" max="5" width="31" style="2" customWidth="1"/>
    <col min="6" max="1025" width="8.6640625" style="2" customWidth="1"/>
    <col min="1026" max="16384" width="8.88671875" style="2"/>
  </cols>
  <sheetData>
    <row r="1" spans="1:5" ht="32.4" customHeight="1" x14ac:dyDescent="0.25">
      <c r="A1" s="9"/>
      <c r="B1" s="9"/>
      <c r="C1" s="9"/>
      <c r="E1" s="31" t="s">
        <v>75</v>
      </c>
    </row>
    <row r="2" spans="1:5" ht="29.4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32</v>
      </c>
      <c r="B3" s="38"/>
      <c r="C3" s="38"/>
      <c r="E3" s="33" t="s">
        <v>7</v>
      </c>
    </row>
    <row r="4" spans="1:5" ht="13.8" x14ac:dyDescent="0.3">
      <c r="A4" s="44" t="s">
        <v>33</v>
      </c>
      <c r="B4" s="45"/>
      <c r="C4" s="46">
        <v>16</v>
      </c>
      <c r="D4" s="32"/>
      <c r="E4" s="34"/>
    </row>
    <row r="5" spans="1:5" ht="13.8" x14ac:dyDescent="0.3">
      <c r="A5" s="44" t="s">
        <v>34</v>
      </c>
      <c r="B5" s="45">
        <v>1</v>
      </c>
      <c r="C5" s="46"/>
      <c r="D5" s="32"/>
      <c r="E5" s="34"/>
    </row>
    <row r="6" spans="1:5" ht="13.8" x14ac:dyDescent="0.3">
      <c r="A6" s="44" t="s">
        <v>90</v>
      </c>
      <c r="B6" s="48" t="s">
        <v>91</v>
      </c>
      <c r="C6" s="46"/>
      <c r="D6" s="32"/>
      <c r="E6" s="34"/>
    </row>
    <row r="7" spans="1:5" ht="13.8" x14ac:dyDescent="0.3">
      <c r="A7" s="44" t="s">
        <v>36</v>
      </c>
      <c r="B7" s="45"/>
      <c r="C7" s="64">
        <v>5200</v>
      </c>
      <c r="D7" s="32"/>
      <c r="E7" s="34"/>
    </row>
    <row r="8" spans="1:5" ht="13.8" x14ac:dyDescent="0.3">
      <c r="A8" s="44" t="s">
        <v>37</v>
      </c>
      <c r="B8" s="45"/>
      <c r="C8" s="46" t="s">
        <v>38</v>
      </c>
      <c r="D8" s="32"/>
      <c r="E8" s="34"/>
    </row>
    <row r="9" spans="1:5" ht="13.8" x14ac:dyDescent="0.3">
      <c r="A9" s="44" t="s">
        <v>89</v>
      </c>
      <c r="B9" s="48" t="s">
        <v>92</v>
      </c>
      <c r="C9" s="46"/>
      <c r="D9" s="32"/>
      <c r="E9" s="34"/>
    </row>
    <row r="10" spans="1:5" ht="13.8" x14ac:dyDescent="0.3">
      <c r="A10" s="37" t="s">
        <v>19</v>
      </c>
      <c r="B10" s="43"/>
      <c r="C10" s="43"/>
      <c r="D10" s="32"/>
      <c r="E10" s="33" t="s">
        <v>19</v>
      </c>
    </row>
    <row r="11" spans="1:5" ht="13.8" x14ac:dyDescent="0.3">
      <c r="A11" s="44"/>
      <c r="B11" s="45"/>
      <c r="C11" s="46"/>
      <c r="D11" s="32"/>
      <c r="E11" s="34"/>
    </row>
    <row r="12" spans="1:5" x14ac:dyDescent="0.25">
      <c r="A12" s="49"/>
      <c r="B12" s="45"/>
      <c r="C12" s="45"/>
      <c r="D12" s="32"/>
      <c r="E12" s="34"/>
    </row>
    <row r="13" spans="1:5" x14ac:dyDescent="0.25">
      <c r="A13" s="49"/>
      <c r="B13" s="49"/>
      <c r="C13" s="49"/>
      <c r="D13" s="32"/>
      <c r="E13" s="34"/>
    </row>
    <row r="14" spans="1:5" x14ac:dyDescent="0.25">
      <c r="A14" s="49"/>
      <c r="B14" s="49"/>
      <c r="C14" s="49"/>
      <c r="D14" s="32"/>
      <c r="E14" s="34"/>
    </row>
  </sheetData>
  <sheetProtection algorithmName="SHA-512" hashValue="WfnQt5N1+ZP74O6owwXPr669OeFZKomG1f3RbvuHwu/9Oft4dPuAT8yT48icC96ITXXeQTjDsx0tGhoYP9GlGQ==" saltValue="/HBeBuVbV0BQaeizq39vj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Normal="100" workbookViewId="0">
      <selection sqref="A1:C15"/>
    </sheetView>
  </sheetViews>
  <sheetFormatPr defaultRowHeight="13.2" x14ac:dyDescent="0.25"/>
  <cols>
    <col min="1" max="1" width="35.21875" style="2" customWidth="1"/>
    <col min="2" max="2" width="23" style="2" customWidth="1"/>
    <col min="3" max="3" width="22.44140625" style="2" customWidth="1"/>
    <col min="4" max="4" width="2.77734375" style="2" customWidth="1"/>
    <col min="5" max="5" width="30.77734375" style="2" customWidth="1"/>
    <col min="6" max="1025" width="8.6640625" style="2" customWidth="1"/>
    <col min="1026" max="16384" width="8.88671875" style="2"/>
  </cols>
  <sheetData>
    <row r="1" spans="1:5" ht="27" customHeight="1" x14ac:dyDescent="0.25">
      <c r="A1" s="9"/>
      <c r="B1" s="9"/>
      <c r="C1" s="9"/>
      <c r="E1" s="31" t="s">
        <v>75</v>
      </c>
    </row>
    <row r="2" spans="1:5" ht="31.8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32</v>
      </c>
      <c r="B3" s="38"/>
      <c r="C3" s="38"/>
      <c r="E3" s="33" t="s">
        <v>7</v>
      </c>
    </row>
    <row r="4" spans="1:5" ht="13.8" x14ac:dyDescent="0.25">
      <c r="A4" s="65" t="s">
        <v>33</v>
      </c>
      <c r="B4" s="66"/>
      <c r="C4" s="67">
        <v>32</v>
      </c>
      <c r="D4" s="32"/>
      <c r="E4" s="34"/>
    </row>
    <row r="5" spans="1:5" ht="13.8" x14ac:dyDescent="0.25">
      <c r="A5" s="65" t="s">
        <v>34</v>
      </c>
      <c r="B5" s="66">
        <v>1</v>
      </c>
      <c r="C5" s="67"/>
      <c r="D5" s="32"/>
      <c r="E5" s="34"/>
    </row>
    <row r="6" spans="1:5" ht="13.8" x14ac:dyDescent="0.25">
      <c r="A6" s="65" t="s">
        <v>93</v>
      </c>
      <c r="B6" s="66" t="s">
        <v>94</v>
      </c>
      <c r="C6" s="67"/>
      <c r="D6" s="32"/>
      <c r="E6" s="34"/>
    </row>
    <row r="7" spans="1:5" ht="13.8" x14ac:dyDescent="0.25">
      <c r="A7" s="65" t="s">
        <v>36</v>
      </c>
      <c r="B7" s="66"/>
      <c r="C7" s="68">
        <v>4800</v>
      </c>
      <c r="D7" s="32"/>
      <c r="E7" s="34"/>
    </row>
    <row r="8" spans="1:5" ht="13.8" x14ac:dyDescent="0.25">
      <c r="A8" s="65" t="s">
        <v>37</v>
      </c>
      <c r="B8" s="66"/>
      <c r="C8" s="67" t="s">
        <v>39</v>
      </c>
      <c r="D8" s="32"/>
      <c r="E8" s="34"/>
    </row>
    <row r="9" spans="1:5" ht="26.4" customHeight="1" x14ac:dyDescent="0.25">
      <c r="A9" s="65" t="s">
        <v>89</v>
      </c>
      <c r="B9" s="66" t="s">
        <v>95</v>
      </c>
      <c r="C9" s="67"/>
      <c r="D9" s="32"/>
      <c r="E9" s="34"/>
    </row>
    <row r="10" spans="1:5" ht="13.8" x14ac:dyDescent="0.3">
      <c r="A10" s="69" t="s">
        <v>19</v>
      </c>
      <c r="B10" s="70"/>
      <c r="C10" s="70"/>
      <c r="D10" s="32"/>
      <c r="E10" s="33" t="s">
        <v>19</v>
      </c>
    </row>
    <row r="11" spans="1:5" ht="13.8" x14ac:dyDescent="0.25">
      <c r="A11" s="65"/>
      <c r="B11" s="66"/>
      <c r="C11" s="67"/>
      <c r="D11" s="32"/>
      <c r="E11" s="34"/>
    </row>
    <row r="12" spans="1:5" x14ac:dyDescent="0.25">
      <c r="A12" s="49"/>
      <c r="B12" s="45"/>
      <c r="C12" s="45"/>
      <c r="D12" s="32"/>
      <c r="E12" s="34"/>
    </row>
    <row r="13" spans="1:5" x14ac:dyDescent="0.25">
      <c r="A13" s="49"/>
      <c r="B13" s="49"/>
      <c r="C13" s="49"/>
      <c r="D13" s="32"/>
      <c r="E13" s="34"/>
    </row>
    <row r="14" spans="1:5" x14ac:dyDescent="0.25">
      <c r="A14" s="49"/>
      <c r="B14" s="49"/>
      <c r="C14" s="49"/>
      <c r="D14" s="32"/>
      <c r="E14" s="34"/>
    </row>
    <row r="15" spans="1:5" x14ac:dyDescent="0.25">
      <c r="A15" s="49"/>
      <c r="B15" s="49"/>
      <c r="C15" s="49"/>
      <c r="D15" s="32"/>
      <c r="E15" s="34"/>
    </row>
  </sheetData>
  <sheetProtection algorithmName="SHA-512" hashValue="jrWqn0+3pdJ0JW0FXTwRIYEuJ2fth70FnD774NcdraItNeKQ1LmEOYk/C3eqUJlWl0MKjI7SoIAoHSr/LvzyQg==" saltValue="fuwNsXJPqdYknn1hs5plJ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6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zoomScaleNormal="100" workbookViewId="0">
      <selection sqref="A1:C12"/>
    </sheetView>
  </sheetViews>
  <sheetFormatPr defaultRowHeight="13.2" x14ac:dyDescent="0.25"/>
  <cols>
    <col min="1" max="1" width="26.33203125" style="2" customWidth="1"/>
    <col min="2" max="2" width="23" style="2" customWidth="1"/>
    <col min="3" max="3" width="24.21875" style="2" customWidth="1"/>
    <col min="4" max="4" width="1.77734375" style="2" customWidth="1"/>
    <col min="5" max="5" width="32.6640625" style="2" customWidth="1"/>
    <col min="6" max="1025" width="8.6640625" style="2" customWidth="1"/>
    <col min="1026" max="16384" width="8.88671875" style="2"/>
  </cols>
  <sheetData>
    <row r="1" spans="1:5" ht="28.8" customHeight="1" x14ac:dyDescent="0.25">
      <c r="A1" s="9"/>
      <c r="B1" s="9"/>
      <c r="C1" s="9"/>
      <c r="E1" s="31" t="s">
        <v>75</v>
      </c>
    </row>
    <row r="2" spans="1:5" ht="31.2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40</v>
      </c>
      <c r="B3" s="38"/>
      <c r="C3" s="38"/>
      <c r="D3" s="32"/>
      <c r="E3" s="33" t="s">
        <v>40</v>
      </c>
    </row>
    <row r="4" spans="1:5" ht="13.8" x14ac:dyDescent="0.3">
      <c r="A4" s="39" t="s">
        <v>41</v>
      </c>
      <c r="B4" s="41" t="s">
        <v>35</v>
      </c>
      <c r="C4" s="40"/>
      <c r="E4" s="34"/>
    </row>
    <row r="5" spans="1:5" ht="13.8" x14ac:dyDescent="0.3">
      <c r="A5" s="39" t="s">
        <v>42</v>
      </c>
      <c r="B5" s="40"/>
      <c r="C5" s="63">
        <v>128</v>
      </c>
      <c r="E5" s="34"/>
    </row>
    <row r="6" spans="1:5" ht="26.4" x14ac:dyDescent="0.25">
      <c r="A6" s="60" t="s">
        <v>96</v>
      </c>
      <c r="B6" s="62" t="s">
        <v>97</v>
      </c>
      <c r="C6" s="40"/>
      <c r="E6" s="34"/>
    </row>
    <row r="7" spans="1:5" x14ac:dyDescent="0.25">
      <c r="A7" s="71" t="s">
        <v>43</v>
      </c>
      <c r="B7" s="63"/>
      <c r="C7" s="63" t="s">
        <v>44</v>
      </c>
      <c r="E7" s="34"/>
    </row>
    <row r="8" spans="1:5" ht="13.8" x14ac:dyDescent="0.3">
      <c r="A8" s="37" t="s">
        <v>19</v>
      </c>
      <c r="B8" s="43"/>
      <c r="C8" s="43"/>
      <c r="D8" s="32"/>
      <c r="E8" s="33" t="s">
        <v>19</v>
      </c>
    </row>
    <row r="9" spans="1:5" ht="13.8" x14ac:dyDescent="0.3">
      <c r="A9" s="44"/>
      <c r="B9" s="45"/>
      <c r="C9" s="46"/>
      <c r="D9" s="32"/>
      <c r="E9" s="34"/>
    </row>
    <row r="10" spans="1:5" x14ac:dyDescent="0.25">
      <c r="A10" s="49"/>
      <c r="B10" s="45"/>
      <c r="C10" s="45"/>
      <c r="D10" s="32"/>
      <c r="E10" s="34"/>
    </row>
    <row r="11" spans="1:5" x14ac:dyDescent="0.25">
      <c r="A11" s="49"/>
      <c r="B11" s="49"/>
      <c r="C11" s="49"/>
      <c r="D11" s="32"/>
      <c r="E11" s="34"/>
    </row>
    <row r="12" spans="1:5" x14ac:dyDescent="0.25">
      <c r="A12" s="49"/>
      <c r="B12" s="49"/>
      <c r="C12" s="49"/>
      <c r="D12" s="32"/>
      <c r="E12" s="34"/>
    </row>
  </sheetData>
  <sheetProtection algorithmName="SHA-512" hashValue="FdgIdzz1kZIecply+k98BqR0u0rGh1kIr23wBV7BA+xUig5IIVOKTOl82nD4zB3nB0ogXEp4WcINpJXR+FnHyw==" saltValue="VcCU9u0TvcQ381wMvLu9t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0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"/>
  <sheetViews>
    <sheetView zoomScaleNormal="100" workbookViewId="0">
      <selection sqref="A1:C16"/>
    </sheetView>
  </sheetViews>
  <sheetFormatPr defaultRowHeight="13.2" x14ac:dyDescent="0.25"/>
  <cols>
    <col min="1" max="1" width="32.109375" style="2" customWidth="1"/>
    <col min="2" max="2" width="23" style="2" customWidth="1"/>
    <col min="3" max="3" width="24.6640625" style="2" customWidth="1"/>
    <col min="4" max="4" width="2.88671875" style="2" customWidth="1"/>
    <col min="5" max="5" width="32.33203125" style="2" customWidth="1"/>
    <col min="6" max="1023" width="8.6640625" style="2" customWidth="1"/>
    <col min="1024" max="1025" width="11.5546875" style="2"/>
    <col min="1026" max="16384" width="8.88671875" style="2"/>
  </cols>
  <sheetData>
    <row r="1" spans="1:5" x14ac:dyDescent="0.25">
      <c r="A1" s="9"/>
      <c r="B1" s="9"/>
      <c r="C1" s="9"/>
      <c r="E1" s="31" t="s">
        <v>75</v>
      </c>
    </row>
    <row r="2" spans="1:5" ht="43.2" customHeight="1" x14ac:dyDescent="0.25">
      <c r="A2" s="35" t="s">
        <v>1</v>
      </c>
      <c r="B2" s="35" t="s">
        <v>2</v>
      </c>
      <c r="C2" s="36" t="s">
        <v>3</v>
      </c>
      <c r="D2" s="32"/>
      <c r="E2" s="31"/>
    </row>
    <row r="3" spans="1:5" ht="13.8" x14ac:dyDescent="0.3">
      <c r="A3" s="37" t="s">
        <v>22</v>
      </c>
      <c r="B3" s="38"/>
      <c r="C3" s="38"/>
      <c r="E3" s="33" t="str">
        <f>A3</f>
        <v>Základní parametry</v>
      </c>
    </row>
    <row r="4" spans="1:5" ht="13.8" x14ac:dyDescent="0.3">
      <c r="A4" s="39" t="s">
        <v>47</v>
      </c>
      <c r="B4" s="54">
        <v>32</v>
      </c>
      <c r="C4" s="55"/>
      <c r="E4" s="50"/>
    </row>
    <row r="5" spans="1:5" ht="13.8" x14ac:dyDescent="0.3">
      <c r="A5" s="39" t="s">
        <v>48</v>
      </c>
      <c r="B5" s="72" t="s">
        <v>49</v>
      </c>
      <c r="C5" s="73"/>
      <c r="E5" s="50"/>
    </row>
    <row r="6" spans="1:5" ht="13.8" x14ac:dyDescent="0.3">
      <c r="A6" s="39" t="s">
        <v>50</v>
      </c>
      <c r="B6" s="47"/>
      <c r="C6" s="74" t="s">
        <v>51</v>
      </c>
      <c r="E6" s="50"/>
    </row>
    <row r="7" spans="1:5" ht="13.8" x14ac:dyDescent="0.3">
      <c r="A7" s="53" t="s">
        <v>52</v>
      </c>
      <c r="B7" s="75"/>
      <c r="C7" s="76" t="s">
        <v>53</v>
      </c>
      <c r="E7" s="50"/>
    </row>
    <row r="8" spans="1:5" ht="13.8" x14ac:dyDescent="0.3">
      <c r="A8" s="37" t="s">
        <v>46</v>
      </c>
      <c r="B8" s="43"/>
      <c r="C8" s="43"/>
      <c r="E8" s="33" t="str">
        <f>A8</f>
        <v>Rozhraní</v>
      </c>
    </row>
    <row r="9" spans="1:5" ht="27.6" x14ac:dyDescent="0.3">
      <c r="A9" s="77" t="s">
        <v>99</v>
      </c>
      <c r="B9" s="78" t="s">
        <v>98</v>
      </c>
      <c r="C9" s="79"/>
      <c r="D9" s="32"/>
      <c r="E9" s="50"/>
    </row>
    <row r="10" spans="1:5" ht="13.8" x14ac:dyDescent="0.3">
      <c r="A10" s="53" t="s">
        <v>54</v>
      </c>
      <c r="B10" s="80" t="s">
        <v>29</v>
      </c>
      <c r="C10" s="79"/>
      <c r="D10" s="32"/>
      <c r="E10" s="50"/>
    </row>
    <row r="11" spans="1:5" ht="13.8" x14ac:dyDescent="0.3">
      <c r="A11" s="37" t="s">
        <v>19</v>
      </c>
      <c r="B11" s="43"/>
      <c r="C11" s="43"/>
      <c r="D11" s="32"/>
      <c r="E11" s="33" t="s">
        <v>19</v>
      </c>
    </row>
    <row r="12" spans="1:5" x14ac:dyDescent="0.25">
      <c r="A12" s="49"/>
      <c r="B12" s="49"/>
      <c r="C12" s="49"/>
      <c r="D12" s="32"/>
      <c r="E12" s="50"/>
    </row>
    <row r="13" spans="1:5" x14ac:dyDescent="0.25">
      <c r="A13" s="49"/>
      <c r="B13" s="49"/>
      <c r="C13" s="49"/>
      <c r="D13" s="32"/>
      <c r="E13" s="50"/>
    </row>
    <row r="14" spans="1:5" x14ac:dyDescent="0.25">
      <c r="A14" s="49"/>
      <c r="B14" s="49"/>
      <c r="C14" s="49"/>
      <c r="D14" s="32"/>
      <c r="E14" s="50"/>
    </row>
    <row r="15" spans="1:5" x14ac:dyDescent="0.25">
      <c r="A15" s="49"/>
      <c r="B15" s="49"/>
      <c r="C15" s="49"/>
      <c r="D15" s="32"/>
      <c r="E15" s="50"/>
    </row>
    <row r="16" spans="1:5" x14ac:dyDescent="0.25">
      <c r="A16" s="49"/>
      <c r="B16" s="49"/>
      <c r="C16" s="49"/>
      <c r="D16" s="32"/>
      <c r="E16" s="50"/>
    </row>
  </sheetData>
  <sheetProtection algorithmName="SHA-512" hashValue="FvBO0YhZeTceXJDCSBVBmsDEzJ5fN1JnBeruq84aBAl8EMckVA7fHDXtzFiGTGhDo3LE2f2dJTb2dn1ZTzBE+w==" saltValue="NjI4XNemXAR0q28wIo3ZE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5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List1</vt:lpstr>
      <vt:lpstr>Tabulka nabídkové ceny</vt:lpstr>
      <vt:lpstr>1_SERVER</vt:lpstr>
      <vt:lpstr>2_HDD</vt:lpstr>
      <vt:lpstr>5_Tiskárna</vt:lpstr>
      <vt:lpstr>9_RAM_1</vt:lpstr>
      <vt:lpstr>10_RAM_2</vt:lpstr>
      <vt:lpstr>11_Flash</vt:lpstr>
      <vt:lpstr>12_monitor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dc:description/>
  <cp:lastModifiedBy>Anna Maškarová</cp:lastModifiedBy>
  <cp:revision>40</cp:revision>
  <cp:lastPrinted>2022-11-11T16:12:10Z</cp:lastPrinted>
  <dcterms:created xsi:type="dcterms:W3CDTF">2020-11-26T16:28:03Z</dcterms:created>
  <dcterms:modified xsi:type="dcterms:W3CDTF">2024-05-31T08:07:23Z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