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48_24_Obnova a rozšíření vybavení pracovišť mat. sekce 99\2_ZD final\"/>
    </mc:Choice>
  </mc:AlternateContent>
  <xr:revisionPtr revIDLastSave="0" documentId="13_ncr:1_{0B79EF77-DEEA-4232-9D54-B1AE1199D51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Notebook 1" sheetId="4" r:id="rId2"/>
    <sheet name="2 Notebook 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E5" i="1"/>
  <c r="E14" i="1" s="1"/>
  <c r="F5" i="1" l="1"/>
  <c r="G5" i="1" s="1"/>
  <c r="F14" i="1"/>
  <c r="G14" i="1" s="1"/>
</calcChain>
</file>

<file path=xl/sharedStrings.xml><?xml version="1.0" encoding="utf-8"?>
<sst xmlns="http://schemas.openxmlformats.org/spreadsheetml/2006/main" count="122" uniqueCount="85">
  <si>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</si>
  <si>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</si>
  <si>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</si>
  <si>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</si>
  <si>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</si>
  <si>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</si>
  <si>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</si>
  <si>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</si>
  <si>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</si>
  <si>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</si>
  <si>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</si>
  <si>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</si>
  <si>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</si>
  <si>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</si>
  <si>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</si>
  <si>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</si>
  <si>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</si>
  <si>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</si>
  <si>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</si>
  <si>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</si>
  <si>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</si>
  <si>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</si>
  <si>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</si>
  <si>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Nabídková cena 
celkem 
Kč bez DPH</t>
  </si>
  <si>
    <t>DPH 21 %
nabídkové ceny</t>
  </si>
  <si>
    <t>Nabídková cena
celkem 
Kč vč. DPH</t>
  </si>
  <si>
    <t>Hmotnost</t>
  </si>
  <si>
    <t xml:space="preserve">Základní parametry </t>
  </si>
  <si>
    <t>Displej</t>
  </si>
  <si>
    <t>CPU</t>
  </si>
  <si>
    <t>Velikost úhlopříčky</t>
  </si>
  <si>
    <t>Rozlišení</t>
  </si>
  <si>
    <t>ano</t>
  </si>
  <si>
    <t>Ostatní požadavky</t>
  </si>
  <si>
    <t>Klávesnice</t>
  </si>
  <si>
    <t>Operačnísystém</t>
  </si>
  <si>
    <t>Notebook 1:</t>
  </si>
  <si>
    <t>Notebook 2:</t>
  </si>
  <si>
    <t>303240048</t>
  </si>
  <si>
    <t>301240026</t>
  </si>
  <si>
    <t>GPU</t>
  </si>
  <si>
    <t>10 x</t>
  </si>
  <si>
    <t>8 x</t>
  </si>
  <si>
    <t>čip</t>
  </si>
  <si>
    <t>M3</t>
  </si>
  <si>
    <t>RAM</t>
  </si>
  <si>
    <t>16 GB</t>
  </si>
  <si>
    <t>Úložiště</t>
  </si>
  <si>
    <t>256 GB</t>
  </si>
  <si>
    <t>13"</t>
  </si>
  <si>
    <t>2 560 × 1 664 px</t>
  </si>
  <si>
    <t>Liquid Retina XDR</t>
  </si>
  <si>
    <t>Typ</t>
  </si>
  <si>
    <t>Thunderbolt 4</t>
  </si>
  <si>
    <t>sluchatkový konektor</t>
  </si>
  <si>
    <t>port MagSafe 3</t>
  </si>
  <si>
    <t>podsvícená
Touch IC
CZK</t>
  </si>
  <si>
    <t>iOS</t>
  </si>
  <si>
    <t>Napájení</t>
  </si>
  <si>
    <t>USB-C</t>
  </si>
  <si>
    <t>30 W</t>
  </si>
  <si>
    <t>Preferovaná barva</t>
  </si>
  <si>
    <t>stříbrná</t>
  </si>
  <si>
    <t>13 x</t>
  </si>
  <si>
    <t>18 x</t>
  </si>
  <si>
    <t>18 GB</t>
  </si>
  <si>
    <t>1 TB</t>
  </si>
  <si>
    <t>14"</t>
  </si>
  <si>
    <t>3 024  x 1 964 px</t>
  </si>
  <si>
    <t>Kapacita baterie</t>
  </si>
  <si>
    <t>70 Wh</t>
  </si>
  <si>
    <t>Jas</t>
  </si>
  <si>
    <t>1 000 nits
1 600 nits peak (HDR)</t>
  </si>
  <si>
    <t>Kontrast</t>
  </si>
  <si>
    <t>Wifi</t>
  </si>
  <si>
    <t>Wi-Fi 6E (802.11ax)</t>
  </si>
  <si>
    <t>Bluetooth 5.3</t>
  </si>
  <si>
    <t>EN</t>
  </si>
  <si>
    <t>1,6 kg</t>
  </si>
  <si>
    <t>Reproduktory</t>
  </si>
  <si>
    <t>sound system with force-cancelling woofers</t>
  </si>
  <si>
    <t>Mikrofon</t>
  </si>
  <si>
    <t>Studio-quality three-mic array with high signal-to-noise ratio and directional</t>
  </si>
  <si>
    <t>Kamera</t>
  </si>
  <si>
    <t>1080p  HD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</si>
</sst>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3" xfId="0" applyFill="1" applyBorder="1" applyAlignment="1" applyProtection="1">
      <alignment vertical="center" wrapText="1"/>
    </xf>
    <xf numFmtId="0" fontId="12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Protection="1"/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13" fillId="8" borderId="5" xfId="0" applyFont="1" applyFill="1" applyBorder="1" applyAlignment="1" applyProtection="1">
      <alignment horizontal="center" vertical="center" wrapText="1"/>
    </xf>
    <xf numFmtId="0" fontId="13" fillId="8" borderId="6" xfId="0" applyFont="1" applyFill="1" applyBorder="1" applyAlignment="1" applyProtection="1">
      <alignment horizontal="center" vertical="center" wrapText="1"/>
    </xf>
    <xf numFmtId="0" fontId="13" fillId="8" borderId="7" xfId="0" applyFont="1" applyFill="1" applyBorder="1" applyAlignment="1" applyProtection="1">
      <alignment horizontal="center" vertical="center" wrapText="1"/>
    </xf>
    <xf numFmtId="4" fontId="14" fillId="0" borderId="8" xfId="0" applyNumberFormat="1" applyFont="1" applyBorder="1" applyAlignment="1" applyProtection="1">
      <alignment vertical="center"/>
    </xf>
    <xf numFmtId="4" fontId="14" fillId="0" borderId="9" xfId="0" applyNumberFormat="1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4" borderId="0" xfId="0" applyFill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right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O5" sqref="O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47" t="s">
        <v>0</v>
      </c>
      <c r="B1" s="47"/>
      <c r="C1" s="47"/>
      <c r="D1" s="47"/>
      <c r="E1" s="6"/>
      <c r="F1" s="6"/>
      <c r="G1" s="6"/>
      <c r="H1" s="6"/>
      <c r="I1" s="6"/>
    </row>
    <row r="2" spans="1:9">
      <c r="A2" s="47"/>
      <c r="B2" s="47"/>
      <c r="C2" s="47"/>
      <c r="D2" s="47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36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34" t="s">
        <v>39</v>
      </c>
    </row>
    <row r="6" spans="1:9" ht="76.349999999999994" customHeight="1">
      <c r="A6" s="11">
        <v>2</v>
      </c>
      <c r="B6" s="12" t="s">
        <v>37</v>
      </c>
      <c r="C6" s="11">
        <v>1</v>
      </c>
      <c r="D6" s="13">
        <v>0</v>
      </c>
      <c r="E6" s="14">
        <f t="shared" ref="E6" si="0">D6*C6</f>
        <v>0</v>
      </c>
      <c r="F6" s="14">
        <f t="shared" ref="F6" si="1">E6*0.21</f>
        <v>0</v>
      </c>
      <c r="G6" s="14">
        <f t="shared" ref="G6" si="2">E6+F6</f>
        <v>0</v>
      </c>
      <c r="H6" s="6"/>
      <c r="I6" s="34" t="s">
        <v>38</v>
      </c>
    </row>
    <row r="7" spans="1:9" ht="15" customHeight="1">
      <c r="A7" s="6"/>
      <c r="B7" s="6"/>
      <c r="C7" s="7"/>
      <c r="D7" s="6"/>
      <c r="E7" s="6"/>
      <c r="F7" s="6"/>
      <c r="G7" s="6"/>
      <c r="H7" s="6"/>
      <c r="I7" s="6"/>
    </row>
    <row r="8" spans="1:9" ht="14.4" customHeight="1">
      <c r="A8" s="6"/>
      <c r="B8" s="48" t="s">
        <v>6</v>
      </c>
      <c r="C8" s="48"/>
      <c r="D8" s="48"/>
      <c r="E8" s="48"/>
      <c r="F8" s="48"/>
      <c r="G8" s="48"/>
      <c r="H8" s="6"/>
      <c r="I8" s="6"/>
    </row>
    <row r="9" spans="1:9">
      <c r="A9" s="6"/>
      <c r="B9" s="48"/>
      <c r="C9" s="48"/>
      <c r="D9" s="48"/>
      <c r="E9" s="48"/>
      <c r="F9" s="48"/>
      <c r="G9" s="48"/>
      <c r="H9" s="6"/>
      <c r="I9" s="6"/>
    </row>
    <row r="10" spans="1:9">
      <c r="A10" s="6"/>
      <c r="B10" s="48"/>
      <c r="C10" s="48"/>
      <c r="D10" s="48"/>
      <c r="E10" s="48"/>
      <c r="F10" s="48"/>
      <c r="G10" s="48"/>
      <c r="H10" s="6"/>
      <c r="I10" s="6"/>
    </row>
    <row r="11" spans="1:9" ht="37.35" customHeight="1">
      <c r="A11" s="6"/>
      <c r="B11" s="48"/>
      <c r="C11" s="48"/>
      <c r="D11" s="48"/>
      <c r="E11" s="48"/>
      <c r="F11" s="48"/>
      <c r="G11" s="48"/>
      <c r="H11" s="6"/>
      <c r="I11" s="6"/>
    </row>
    <row r="12" spans="1:9" ht="15" thickBot="1">
      <c r="A12" s="6"/>
      <c r="B12" s="6"/>
      <c r="C12" s="6"/>
      <c r="D12" s="6"/>
      <c r="E12" s="6"/>
      <c r="F12" s="6"/>
      <c r="G12" s="6"/>
      <c r="H12" s="6"/>
      <c r="I12" s="6"/>
    </row>
    <row r="13" spans="1:9" s="27" customFormat="1" ht="65.400000000000006" customHeight="1">
      <c r="A13" s="29"/>
      <c r="B13" s="30"/>
      <c r="C13" s="30"/>
      <c r="D13" s="30"/>
      <c r="E13" s="37" t="s">
        <v>23</v>
      </c>
      <c r="F13" s="38" t="s">
        <v>24</v>
      </c>
      <c r="G13" s="39" t="s">
        <v>25</v>
      </c>
      <c r="H13" s="31"/>
      <c r="I13" s="31"/>
    </row>
    <row r="14" spans="1:9" s="27" customFormat="1" ht="61.2" customHeight="1" thickBot="1">
      <c r="A14" s="29"/>
      <c r="B14" s="29"/>
      <c r="C14" s="29"/>
      <c r="D14" s="29"/>
      <c r="E14" s="40">
        <f>SUM(E5,E6)</f>
        <v>0</v>
      </c>
      <c r="F14" s="41">
        <f>E14*0.21</f>
        <v>0</v>
      </c>
      <c r="G14" s="42">
        <f>E14+F14</f>
        <v>0</v>
      </c>
      <c r="H14" s="31"/>
      <c r="I14" s="31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s="4" customFormat="1" ht="18" customHeight="1">
      <c r="A16" s="8"/>
      <c r="B16" s="46" t="s">
        <v>3</v>
      </c>
      <c r="C16" s="46"/>
      <c r="D16" s="46"/>
      <c r="E16" s="46"/>
      <c r="F16" s="46"/>
      <c r="G16" s="46"/>
      <c r="H16" s="8"/>
      <c r="I16" s="8"/>
    </row>
    <row r="17" spans="1:9" s="4" customFormat="1" ht="15.6">
      <c r="A17" s="8"/>
      <c r="B17" s="46" t="s">
        <v>11</v>
      </c>
      <c r="C17" s="46"/>
      <c r="D17" s="46"/>
      <c r="E17" s="46"/>
      <c r="F17" s="46"/>
      <c r="G17" s="46"/>
      <c r="H17" s="8"/>
      <c r="I17" s="8"/>
    </row>
    <row r="18" spans="1:9" s="4" customFormat="1" ht="20.399999999999999" customHeight="1">
      <c r="A18" s="8"/>
      <c r="B18" s="46" t="s">
        <v>5</v>
      </c>
      <c r="C18" s="46"/>
      <c r="D18" s="46"/>
      <c r="E18" s="46"/>
      <c r="F18" s="46"/>
      <c r="G18" s="46"/>
      <c r="H18" s="8"/>
      <c r="I18" s="8"/>
    </row>
    <row r="19" spans="1:9" s="4" customFormat="1" ht="17.399999999999999" customHeight="1">
      <c r="A19" s="8"/>
      <c r="B19" s="46" t="s">
        <v>20</v>
      </c>
      <c r="C19" s="46"/>
      <c r="D19" s="46"/>
      <c r="E19" s="46"/>
      <c r="F19" s="46"/>
      <c r="G19" s="46"/>
      <c r="H19" s="8"/>
      <c r="I19" s="8"/>
    </row>
    <row r="21" spans="1:9" ht="15.6">
      <c r="B21" s="1" t="s">
        <v>21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xlrV301gIeJKXXr4w/GF6qvaY0Jo4H/48TEpKoXfxVQ67R2GpDn6TWgFyaD/zsYkn7r7DNz6TxOjWX6Ofxjd2g==" saltValue="8kK+myqdc8YSYfSVtixt5g==" spinCount="100000" sheet="1" objects="1" scenarios="1" formatCells="0" formatColumns="0" formatRows="0"/>
  <mergeCells count="6"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5"/>
  <sheetViews>
    <sheetView zoomScale="70" zoomScaleNormal="70" workbookViewId="0">
      <selection activeCell="F41" sqref="F40:F41"/>
    </sheetView>
  </sheetViews>
  <sheetFormatPr defaultColWidth="8.88671875" defaultRowHeight="14.4"/>
  <cols>
    <col min="1" max="1" width="34" style="3" customWidth="1"/>
    <col min="2" max="2" width="21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9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16"/>
      <c r="E2" s="50"/>
    </row>
    <row r="3" spans="1:5">
      <c r="A3" s="21" t="s">
        <v>27</v>
      </c>
      <c r="B3" s="22"/>
      <c r="C3" s="22"/>
      <c r="D3" s="16"/>
      <c r="E3" s="17" t="s">
        <v>27</v>
      </c>
    </row>
    <row r="4" spans="1:5">
      <c r="A4" s="28" t="s">
        <v>29</v>
      </c>
      <c r="B4" s="25"/>
      <c r="C4" s="35" t="s">
        <v>42</v>
      </c>
      <c r="D4" s="16"/>
      <c r="E4" s="5"/>
    </row>
    <row r="5" spans="1:5">
      <c r="A5" s="28" t="s">
        <v>40</v>
      </c>
      <c r="B5" s="25"/>
      <c r="C5" s="35" t="s">
        <v>41</v>
      </c>
      <c r="D5" s="16"/>
      <c r="E5" s="5"/>
    </row>
    <row r="6" spans="1:5">
      <c r="A6" s="28" t="s">
        <v>43</v>
      </c>
      <c r="B6" s="25" t="s">
        <v>44</v>
      </c>
      <c r="C6" s="35"/>
      <c r="D6" s="16"/>
      <c r="E6" s="5"/>
    </row>
    <row r="7" spans="1:5">
      <c r="A7" s="11" t="s">
        <v>45</v>
      </c>
      <c r="B7" s="23"/>
      <c r="C7" s="23" t="s">
        <v>46</v>
      </c>
      <c r="E7" s="5"/>
    </row>
    <row r="8" spans="1:5">
      <c r="A8" s="11" t="s">
        <v>47</v>
      </c>
      <c r="B8" s="23"/>
      <c r="C8" s="23" t="s">
        <v>48</v>
      </c>
      <c r="E8" s="5"/>
    </row>
    <row r="9" spans="1:5">
      <c r="A9" s="21" t="s">
        <v>28</v>
      </c>
      <c r="B9" s="22"/>
      <c r="C9" s="22"/>
      <c r="D9" s="16"/>
      <c r="E9" s="17" t="s">
        <v>28</v>
      </c>
    </row>
    <row r="10" spans="1:5">
      <c r="A10" s="11" t="s">
        <v>30</v>
      </c>
      <c r="B10" s="23"/>
      <c r="C10" s="23" t="s">
        <v>49</v>
      </c>
      <c r="E10" s="5"/>
    </row>
    <row r="11" spans="1:5">
      <c r="A11" s="11" t="s">
        <v>31</v>
      </c>
      <c r="B11" s="23"/>
      <c r="C11" s="23" t="s">
        <v>50</v>
      </c>
      <c r="E11" s="5"/>
    </row>
    <row r="12" spans="1:5">
      <c r="A12" s="11" t="s">
        <v>52</v>
      </c>
      <c r="B12" s="23" t="s">
        <v>51</v>
      </c>
      <c r="C12" s="23"/>
      <c r="E12" s="43"/>
    </row>
    <row r="13" spans="1:5">
      <c r="A13" s="21" t="s">
        <v>22</v>
      </c>
      <c r="B13" s="22"/>
      <c r="C13" s="22"/>
      <c r="D13" s="16"/>
      <c r="E13" s="17" t="s">
        <v>22</v>
      </c>
    </row>
    <row r="14" spans="1:5">
      <c r="A14" s="11" t="s">
        <v>53</v>
      </c>
      <c r="B14" s="23"/>
      <c r="C14" s="23">
        <v>2</v>
      </c>
      <c r="E14" s="5"/>
    </row>
    <row r="15" spans="1:5">
      <c r="A15" s="11" t="s">
        <v>54</v>
      </c>
      <c r="B15" s="23" t="s">
        <v>32</v>
      </c>
      <c r="C15" s="36">
        <v>1</v>
      </c>
      <c r="E15" s="5"/>
    </row>
    <row r="16" spans="1:5">
      <c r="A16" s="11" t="s">
        <v>55</v>
      </c>
      <c r="B16" s="23" t="s">
        <v>32</v>
      </c>
      <c r="C16" s="36">
        <v>2</v>
      </c>
      <c r="E16" s="5"/>
    </row>
    <row r="17" spans="1:5">
      <c r="A17" s="21" t="s">
        <v>33</v>
      </c>
      <c r="B17" s="22"/>
      <c r="C17" s="22"/>
      <c r="D17" s="16"/>
      <c r="E17" s="17" t="s">
        <v>33</v>
      </c>
    </row>
    <row r="18" spans="1:5" ht="43.2">
      <c r="A18" s="11" t="s">
        <v>34</v>
      </c>
      <c r="B18" s="23" t="s">
        <v>56</v>
      </c>
      <c r="C18" s="36"/>
      <c r="E18" s="5"/>
    </row>
    <row r="19" spans="1:5">
      <c r="A19" s="11" t="s">
        <v>58</v>
      </c>
      <c r="B19" s="23" t="s">
        <v>59</v>
      </c>
      <c r="C19" s="23" t="s">
        <v>60</v>
      </c>
      <c r="E19" s="5"/>
    </row>
    <row r="20" spans="1:5">
      <c r="A20" s="11" t="s">
        <v>35</v>
      </c>
      <c r="B20" s="23" t="s">
        <v>57</v>
      </c>
      <c r="C20" s="36"/>
      <c r="E20" s="32"/>
    </row>
    <row r="21" spans="1:5">
      <c r="A21" s="21" t="s">
        <v>16</v>
      </c>
      <c r="B21" s="22"/>
      <c r="C21" s="22"/>
      <c r="D21" s="16"/>
      <c r="E21" s="17" t="s">
        <v>16</v>
      </c>
    </row>
    <row r="22" spans="1:5">
      <c r="A22" s="24" t="s">
        <v>61</v>
      </c>
      <c r="B22" s="25" t="s">
        <v>62</v>
      </c>
      <c r="C22" s="24"/>
      <c r="E22" s="5"/>
    </row>
    <row r="23" spans="1:5">
      <c r="A23" s="24"/>
      <c r="B23" s="25"/>
      <c r="C23" s="24"/>
      <c r="E23" s="5"/>
    </row>
    <row r="24" spans="1:5">
      <c r="A24" s="24"/>
      <c r="B24" s="25"/>
      <c r="C24" s="24"/>
      <c r="E24" s="5"/>
    </row>
    <row r="25" spans="1:5">
      <c r="A25" s="24"/>
      <c r="B25" s="25"/>
      <c r="C25" s="24"/>
      <c r="E25" s="5"/>
    </row>
  </sheetData>
  <sheetProtection algorithmName="SHA-512" hashValue="LQI9BTo/RKLiiRenEPqgzyrcj+kZs2lFsxzHGLOeS+cZwyefdJ7AjhCuoR2HDANMaIGRAzekjoJn4kNSRrDJkg==" saltValue="o8viiF8XnCqg4HmMTtx3K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31"/>
  <sheetViews>
    <sheetView zoomScale="70" zoomScaleNormal="70" workbookViewId="0">
      <selection activeCell="L6" sqref="L6"/>
    </sheetView>
  </sheetViews>
  <sheetFormatPr defaultColWidth="8.88671875" defaultRowHeight="14.4"/>
  <cols>
    <col min="1" max="1" width="34" style="3" customWidth="1"/>
    <col min="2" max="2" width="25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49" t="s">
        <v>12</v>
      </c>
    </row>
    <row r="2" spans="1:5" ht="28.8">
      <c r="A2" s="26" t="s">
        <v>13</v>
      </c>
      <c r="B2" s="26" t="s">
        <v>14</v>
      </c>
      <c r="C2" s="26" t="s">
        <v>15</v>
      </c>
      <c r="D2" s="16"/>
      <c r="E2" s="50"/>
    </row>
    <row r="3" spans="1:5">
      <c r="A3" s="21" t="s">
        <v>27</v>
      </c>
      <c r="B3" s="22"/>
      <c r="C3" s="22"/>
      <c r="D3" s="16"/>
      <c r="E3" s="17" t="s">
        <v>27</v>
      </c>
    </row>
    <row r="4" spans="1:5">
      <c r="A4" s="28" t="s">
        <v>29</v>
      </c>
      <c r="B4" s="25"/>
      <c r="C4" s="35" t="s">
        <v>63</v>
      </c>
      <c r="D4" s="16"/>
      <c r="E4" s="5"/>
    </row>
    <row r="5" spans="1:5">
      <c r="A5" s="28" t="s">
        <v>40</v>
      </c>
      <c r="B5" s="25"/>
      <c r="C5" s="35" t="s">
        <v>64</v>
      </c>
      <c r="D5" s="16"/>
      <c r="E5" s="5"/>
    </row>
    <row r="6" spans="1:5">
      <c r="A6" s="28" t="s">
        <v>43</v>
      </c>
      <c r="B6" s="25" t="s">
        <v>44</v>
      </c>
      <c r="C6" s="35"/>
      <c r="D6" s="16"/>
      <c r="E6" s="5"/>
    </row>
    <row r="7" spans="1:5">
      <c r="A7" s="11" t="s">
        <v>45</v>
      </c>
      <c r="B7" s="23"/>
      <c r="C7" s="23" t="s">
        <v>65</v>
      </c>
      <c r="E7" s="5"/>
    </row>
    <row r="8" spans="1:5">
      <c r="A8" s="11" t="s">
        <v>47</v>
      </c>
      <c r="B8" s="23"/>
      <c r="C8" s="23" t="s">
        <v>66</v>
      </c>
      <c r="E8" s="5"/>
    </row>
    <row r="9" spans="1:5">
      <c r="A9" s="21" t="s">
        <v>28</v>
      </c>
      <c r="B9" s="22"/>
      <c r="C9" s="22"/>
      <c r="D9" s="16"/>
      <c r="E9" s="17" t="s">
        <v>28</v>
      </c>
    </row>
    <row r="10" spans="1:5">
      <c r="A10" s="11" t="s">
        <v>30</v>
      </c>
      <c r="B10" s="23"/>
      <c r="C10" s="23" t="s">
        <v>67</v>
      </c>
      <c r="E10" s="5"/>
    </row>
    <row r="11" spans="1:5">
      <c r="A11" s="11" t="s">
        <v>31</v>
      </c>
      <c r="B11" s="23"/>
      <c r="C11" s="23" t="s">
        <v>68</v>
      </c>
      <c r="E11" s="32"/>
    </row>
    <row r="12" spans="1:5">
      <c r="A12" s="11" t="s">
        <v>52</v>
      </c>
      <c r="B12" s="23" t="s">
        <v>51</v>
      </c>
      <c r="C12" s="23"/>
      <c r="E12" s="33"/>
    </row>
    <row r="13" spans="1:5" ht="28.8">
      <c r="A13" s="11" t="s">
        <v>71</v>
      </c>
      <c r="B13" s="23"/>
      <c r="C13" s="23" t="s">
        <v>72</v>
      </c>
      <c r="E13" s="33"/>
    </row>
    <row r="14" spans="1:5">
      <c r="A14" s="11" t="s">
        <v>73</v>
      </c>
      <c r="B14" s="23"/>
      <c r="C14" s="44">
        <v>1000000</v>
      </c>
      <c r="E14" s="33"/>
    </row>
    <row r="15" spans="1:5">
      <c r="A15" s="21" t="s">
        <v>22</v>
      </c>
      <c r="B15" s="22"/>
      <c r="C15" s="22"/>
      <c r="D15" s="16"/>
      <c r="E15" s="17" t="s">
        <v>22</v>
      </c>
    </row>
    <row r="16" spans="1:5">
      <c r="A16" s="11" t="s">
        <v>53</v>
      </c>
      <c r="B16" s="23"/>
      <c r="C16" s="23">
        <v>3</v>
      </c>
      <c r="E16" s="45"/>
    </row>
    <row r="17" spans="1:5">
      <c r="A17" s="11" t="s">
        <v>74</v>
      </c>
      <c r="B17" s="23" t="s">
        <v>75</v>
      </c>
      <c r="C17" s="36"/>
      <c r="E17" s="5"/>
    </row>
    <row r="18" spans="1:5">
      <c r="A18" s="11" t="s">
        <v>76</v>
      </c>
      <c r="B18" s="23" t="s">
        <v>32</v>
      </c>
      <c r="C18" s="36"/>
      <c r="E18" s="5"/>
    </row>
    <row r="19" spans="1:5" ht="28.8">
      <c r="A19" s="11" t="s">
        <v>79</v>
      </c>
      <c r="B19" s="23" t="s">
        <v>80</v>
      </c>
      <c r="C19" s="36"/>
      <c r="E19" s="32"/>
    </row>
    <row r="20" spans="1:5" ht="43.2">
      <c r="A20" s="11" t="s">
        <v>81</v>
      </c>
      <c r="B20" s="23" t="s">
        <v>82</v>
      </c>
      <c r="C20" s="36"/>
      <c r="E20" s="33"/>
    </row>
    <row r="21" spans="1:5">
      <c r="A21" s="11" t="s">
        <v>83</v>
      </c>
      <c r="B21" s="23"/>
      <c r="C21" s="23" t="s">
        <v>84</v>
      </c>
      <c r="E21" s="33"/>
    </row>
    <row r="22" spans="1:5">
      <c r="A22" s="21" t="s">
        <v>33</v>
      </c>
      <c r="B22" s="22"/>
      <c r="C22" s="22"/>
      <c r="D22" s="16"/>
      <c r="E22" s="17" t="s">
        <v>33</v>
      </c>
    </row>
    <row r="23" spans="1:5">
      <c r="A23" s="11" t="s">
        <v>34</v>
      </c>
      <c r="B23" s="23" t="s">
        <v>77</v>
      </c>
      <c r="C23" s="36"/>
      <c r="E23" s="5"/>
    </row>
    <row r="24" spans="1:5">
      <c r="A24" s="11" t="s">
        <v>58</v>
      </c>
      <c r="B24" s="23" t="s">
        <v>59</v>
      </c>
      <c r="C24" s="23"/>
      <c r="E24" s="5"/>
    </row>
    <row r="25" spans="1:5">
      <c r="A25" s="11" t="s">
        <v>69</v>
      </c>
      <c r="B25" s="23"/>
      <c r="C25" s="23" t="s">
        <v>70</v>
      </c>
      <c r="E25" s="32"/>
    </row>
    <row r="26" spans="1:5">
      <c r="A26" s="11" t="s">
        <v>35</v>
      </c>
      <c r="B26" s="23" t="s">
        <v>57</v>
      </c>
      <c r="C26" s="36"/>
      <c r="E26" s="32"/>
    </row>
    <row r="27" spans="1:5">
      <c r="A27" s="21" t="s">
        <v>16</v>
      </c>
      <c r="B27" s="22"/>
      <c r="C27" s="22"/>
      <c r="D27" s="16"/>
      <c r="E27" s="17" t="s">
        <v>16</v>
      </c>
    </row>
    <row r="28" spans="1:5">
      <c r="A28" s="24" t="s">
        <v>26</v>
      </c>
      <c r="B28" s="25"/>
      <c r="C28" s="25" t="s">
        <v>78</v>
      </c>
      <c r="E28" s="5"/>
    </row>
    <row r="29" spans="1:5">
      <c r="A29" s="24"/>
      <c r="B29" s="25"/>
      <c r="C29" s="24"/>
      <c r="E29" s="5"/>
    </row>
    <row r="30" spans="1:5">
      <c r="A30" s="24"/>
      <c r="B30" s="25"/>
      <c r="C30" s="24"/>
      <c r="E30" s="5"/>
    </row>
    <row r="31" spans="1:5">
      <c r="A31" s="24"/>
      <c r="B31" s="25"/>
      <c r="C31" s="24"/>
      <c r="E31" s="5"/>
    </row>
  </sheetData>
  <sheetProtection algorithmName="SHA-512" hashValue="iNmquuxQ8x/665VYnFCaQxCN92odCU3y0siA+GXddGcYGf7+BQQF4kjSyRhgn8pAuBbq9ad/l+iizG6gti69lg==" saltValue="R6Wk1NMlb18McohooRUKBA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Notebook 1</vt:lpstr>
      <vt:lpstr>2 Notebook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2024-06-12T08:02:15Z</dcterms:modified>
</cp:coreProperties>
</file>