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415" windowHeight="5295" activeTab="0"/>
  </bookViews>
  <sheets>
    <sheet name="Elektrospotřebiče 2024" sheetId="1" r:id="rId1"/>
    <sheet name="Adresy" sheetId="2" r:id="rId2"/>
  </sheets>
  <definedNames>
    <definedName name="_xlnm.Print_Area" localSheetId="1">'Adresy'!$A$1:$B$5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<sst xmlns="http://schemas.openxmlformats.org/spreadsheetml/2006/main" count="138" uniqueCount="112">
  <si>
    <t>počet kusů pro jednotlivé koleje</t>
  </si>
  <si>
    <t>Název</t>
  </si>
  <si>
    <t>Bolevecká</t>
  </si>
  <si>
    <t>Heyrovského</t>
  </si>
  <si>
    <t>Celkem ks</t>
  </si>
  <si>
    <t>Elektrická rychlovarná konvice</t>
  </si>
  <si>
    <t>Mikrovlnná trouba volně stojící</t>
  </si>
  <si>
    <t>Sporák 4 plotnový volně stojící</t>
  </si>
  <si>
    <t>Sušička prádla volně stojící</t>
  </si>
  <si>
    <t>Vařič 1 plotnový elektrický stolní</t>
  </si>
  <si>
    <t>Vařič 2 plotnový elektrický stolní</t>
  </si>
  <si>
    <t>Vařič 2 plotnový indukční stolní</t>
  </si>
  <si>
    <t>Vysavač bezsáčkový</t>
  </si>
  <si>
    <t>Vysavač sáčkový</t>
  </si>
  <si>
    <t>CENA CELKEM:</t>
  </si>
  <si>
    <t>UK - KaM - Dodávka elektrospotřebičů 2024</t>
  </si>
  <si>
    <t>Šafránkův p.</t>
  </si>
  <si>
    <t>Cena / ks bez DPH</t>
  </si>
  <si>
    <t>Hvězda</t>
  </si>
  <si>
    <t>Hostivař</t>
  </si>
  <si>
    <t>Sklokeramická varná deska dvouplotýnková</t>
  </si>
  <si>
    <t>Budeč</t>
  </si>
  <si>
    <t>Švehlova</t>
  </si>
  <si>
    <t>Kajetánka</t>
  </si>
  <si>
    <t>Na Kotli</t>
  </si>
  <si>
    <t>Jana Palacha</t>
  </si>
  <si>
    <t>Otava</t>
  </si>
  <si>
    <t>17.listopadu</t>
  </si>
  <si>
    <t>Krystal</t>
  </si>
  <si>
    <t>Na Větrníku</t>
  </si>
  <si>
    <t>Jednota</t>
  </si>
  <si>
    <t>Vltava</t>
  </si>
  <si>
    <t>Žehlička napařovací</t>
  </si>
  <si>
    <t>Čistič koberců a čalounění</t>
  </si>
  <si>
    <t>Komenského</t>
  </si>
  <si>
    <t>p.č.</t>
  </si>
  <si>
    <t>Chladnička kombinovaná s mrazákem nahoře volně stojící</t>
  </si>
  <si>
    <t>Chladnička velká monoklimatická volně stojící (bez mrazáku)</t>
  </si>
  <si>
    <t>Chladnička nízká s mrazákem volně stojící</t>
  </si>
  <si>
    <t>Automatická pračka předem plněná volně stojící (5-8 kg)</t>
  </si>
  <si>
    <t>Adresy míst dodání</t>
  </si>
  <si>
    <t>Adresy kolejí:</t>
  </si>
  <si>
    <t>Kontakty na vedoucí kolejí:</t>
  </si>
  <si>
    <t>Adresa</t>
  </si>
  <si>
    <t>Příjmení</t>
  </si>
  <si>
    <t>Jméno</t>
  </si>
  <si>
    <t>Tel.</t>
  </si>
  <si>
    <t>E-mail</t>
  </si>
  <si>
    <t xml:space="preserve">  Kolej Bolevecká</t>
  </si>
  <si>
    <t>Bolevecká 34, 301 66 Plzeň</t>
  </si>
  <si>
    <t>Stulíková</t>
  </si>
  <si>
    <t>Lenka</t>
  </si>
  <si>
    <t>Lenka.Stulikova@kam.cuni.cz</t>
  </si>
  <si>
    <t>Kolej Heyrovského</t>
  </si>
  <si>
    <t>Heyrovského 2428/5, 301 00 Plzeň</t>
  </si>
  <si>
    <t xml:space="preserve">  Kolej Šafránkův pavilon</t>
  </si>
  <si>
    <t>Alej Svobody 31, 301 00 Plzeň</t>
  </si>
  <si>
    <t>Na Kotli 1147/5, 502 96 Hradec Králové</t>
  </si>
  <si>
    <t>Borůvkova</t>
  </si>
  <si>
    <t>Iveta</t>
  </si>
  <si>
    <t>Iveta.Boruvkova@kam.cuni.cz</t>
  </si>
  <si>
    <t>Jana Palacha 1137, 500 12 Hradec Králové</t>
  </si>
  <si>
    <t>Kolej Hvězda</t>
  </si>
  <si>
    <t>Zvoníčkova 1927/5, 162 08 Praha 6</t>
  </si>
  <si>
    <t>Jánošová</t>
  </si>
  <si>
    <t>Jitka</t>
  </si>
  <si>
    <t>Jitka.Janosova@kam.cuni.cz</t>
  </si>
  <si>
    <t xml:space="preserve">  Kolej Hostivař</t>
  </si>
  <si>
    <t>Weilova 2, 100 00 Praha 10</t>
  </si>
  <si>
    <t>Košařová</t>
  </si>
  <si>
    <t>Jana</t>
  </si>
  <si>
    <t>kolej.arealhostivar@kam.cuni.cz</t>
  </si>
  <si>
    <t xml:space="preserve">  Kolej Švehlova</t>
  </si>
  <si>
    <t>Slavíkova 22, 130 00 Praha 3</t>
  </si>
  <si>
    <t>Benáková</t>
  </si>
  <si>
    <t>Renata</t>
  </si>
  <si>
    <t>Renata.Benakova@kam.cuni.cz</t>
  </si>
  <si>
    <t>Kolej Budeč</t>
  </si>
  <si>
    <t>Wenzigova 1982/20</t>
  </si>
  <si>
    <t xml:space="preserve">  Kolej Vltava</t>
  </si>
  <si>
    <t>Chemická 953, 148 28 Praha 4</t>
  </si>
  <si>
    <t>Dolejší</t>
  </si>
  <si>
    <t>Martina</t>
  </si>
  <si>
    <t>Martina.Dolejsi@kam.cuni.cz</t>
  </si>
  <si>
    <t xml:space="preserve">  Kolej Otava</t>
  </si>
  <si>
    <t>Chemická 954, 148 28 Praha 4</t>
  </si>
  <si>
    <t xml:space="preserve">  Kolej Na Větrníku</t>
  </si>
  <si>
    <t>Na Větrníku 1932/18, 162 00 Praha 6</t>
  </si>
  <si>
    <t>Tichá</t>
  </si>
  <si>
    <t>Eva</t>
  </si>
  <si>
    <t>Eva.Ticha@kam.cuni.cz</t>
  </si>
  <si>
    <t>Kolej Jednota</t>
  </si>
  <si>
    <t>Opletalova 1663/38 110 00, Praha 1</t>
  </si>
  <si>
    <t>Kolej Komenského</t>
  </si>
  <si>
    <t>Parléřova 682/6,162 00  Praha 6</t>
  </si>
  <si>
    <t>Hlavatková</t>
  </si>
  <si>
    <t>Miroslava</t>
  </si>
  <si>
    <t>Miroslava.Hlavatkova@kam.cuni.cz</t>
  </si>
  <si>
    <t xml:space="preserve">  Kolej Kajetánka</t>
  </si>
  <si>
    <t>Radimova 12, 160 00 Praha 6</t>
  </si>
  <si>
    <t>Kolej 17. listopadu</t>
  </si>
  <si>
    <t>Pátkova 3, 180 00 Praha 8</t>
  </si>
  <si>
    <t>Provazniková</t>
  </si>
  <si>
    <t>kolej.17.listopadu@kam.cuni.cz</t>
  </si>
  <si>
    <t>José Martího 407/2, 1600 00 Praha 6</t>
  </si>
  <si>
    <t>Vokoun</t>
  </si>
  <si>
    <t>Jakub</t>
  </si>
  <si>
    <t>jakub.vokoun@kam.cuni.cz</t>
  </si>
  <si>
    <t>Dodavatel vyplní pouze žlutě označená pole</t>
  </si>
  <si>
    <t>Cena celkem bez DPH</t>
  </si>
  <si>
    <t xml:space="preserve">02 - Položkový rozpočet a místa dodání 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</si>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</sst>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&lt;=99999]###\ ###;###\ ###\ ###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20" applyFont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0" applyFont="1"/>
    <xf numFmtId="0" fontId="11" fillId="0" borderId="0" xfId="0" applyFont="1"/>
    <xf numFmtId="3" fontId="0" fillId="0" borderId="0" xfId="0" applyNumberFormat="1"/>
    <xf numFmtId="3" fontId="5" fillId="0" borderId="2" xfId="20" applyNumberFormat="1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  <protection/>
    </xf>
    <xf numFmtId="3" fontId="4" fillId="0" borderId="4" xfId="20" applyNumberFormat="1" applyFont="1" applyBorder="1" applyAlignment="1">
      <alignment horizontal="center" vertical="center"/>
      <protection/>
    </xf>
    <xf numFmtId="3" fontId="4" fillId="0" borderId="4" xfId="0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3" fontId="3" fillId="0" borderId="8" xfId="20" applyNumberFormat="1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3" fontId="4" fillId="0" borderId="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7" fillId="0" borderId="2" xfId="20" applyNumberFormat="1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14" fontId="7" fillId="0" borderId="11" xfId="20" applyNumberFormat="1" applyFont="1" applyBorder="1" applyAlignment="1">
      <alignment horizontal="center" vertical="center" textRotation="90" wrapText="1"/>
      <protection/>
    </xf>
    <xf numFmtId="3" fontId="7" fillId="0" borderId="11" xfId="0" applyNumberFormat="1" applyFont="1" applyBorder="1" applyAlignment="1">
      <alignment horizontal="center" vertical="center" textRotation="90" wrapText="1"/>
    </xf>
    <xf numFmtId="14" fontId="7" fillId="0" borderId="12" xfId="20" applyNumberFormat="1" applyFont="1" applyBorder="1" applyAlignment="1">
      <alignment horizontal="center" vertical="center" textRotation="90" wrapText="1"/>
      <protection/>
    </xf>
    <xf numFmtId="3" fontId="7" fillId="0" borderId="13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14" fontId="7" fillId="0" borderId="15" xfId="20" applyNumberFormat="1" applyFont="1" applyBorder="1" applyAlignment="1">
      <alignment horizontal="center" vertical="center" wrapText="1"/>
      <protection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/>
    <xf numFmtId="3" fontId="7" fillId="0" borderId="16" xfId="20" applyNumberFormat="1" applyFont="1" applyBorder="1" applyAlignment="1">
      <alignment horizontal="center" vertical="center"/>
      <protection/>
    </xf>
    <xf numFmtId="3" fontId="5" fillId="0" borderId="16" xfId="20" applyNumberFormat="1" applyFont="1" applyBorder="1" applyAlignment="1">
      <alignment horizontal="center" vertical="center"/>
      <protection/>
    </xf>
    <xf numFmtId="3" fontId="7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3" fontId="5" fillId="0" borderId="20" xfId="20" applyNumberFormat="1" applyFont="1" applyBorder="1" applyAlignment="1">
      <alignment horizontal="center" vertical="center"/>
      <protection/>
    </xf>
    <xf numFmtId="3" fontId="7" fillId="0" borderId="20" xfId="20" applyNumberFormat="1" applyFont="1" applyBorder="1" applyAlignment="1">
      <alignment horizontal="center" vertical="center"/>
      <protection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14" fontId="7" fillId="0" borderId="0" xfId="20" applyNumberFormat="1" applyFont="1" applyAlignment="1">
      <alignment horizontal="center" vertical="center" wrapText="1"/>
      <protection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8" fillId="0" borderId="23" xfId="0" applyFont="1" applyBorder="1"/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0" xfId="0" applyFont="1"/>
    <xf numFmtId="0" fontId="19" fillId="0" borderId="24" xfId="0" applyFont="1" applyBorder="1"/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/>
    <xf numFmtId="14" fontId="18" fillId="0" borderId="24" xfId="20" applyNumberFormat="1" applyFont="1" applyBorder="1" applyAlignment="1">
      <alignment horizontal="center" vertical="center" wrapText="1"/>
      <protection/>
    </xf>
    <xf numFmtId="0" fontId="18" fillId="0" borderId="2" xfId="0" applyFont="1" applyBorder="1"/>
    <xf numFmtId="164" fontId="18" fillId="0" borderId="2" xfId="22" applyNumberFormat="1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3" fontId="18" fillId="0" borderId="24" xfId="0" applyNumberFormat="1" applyFont="1" applyBorder="1" applyAlignment="1">
      <alignment horizontal="center" vertical="center" wrapText="1"/>
    </xf>
    <xf numFmtId="14" fontId="18" fillId="0" borderId="25" xfId="20" applyNumberFormat="1" applyFont="1" applyBorder="1" applyAlignment="1">
      <alignment horizontal="center" vertical="center" wrapText="1"/>
      <protection/>
    </xf>
    <xf numFmtId="14" fontId="18" fillId="0" borderId="26" xfId="20" applyNumberFormat="1" applyFont="1" applyBorder="1" applyAlignment="1">
      <alignment horizontal="center" vertical="center" wrapText="1"/>
      <protection/>
    </xf>
    <xf numFmtId="0" fontId="6" fillId="0" borderId="27" xfId="20" applyFont="1" applyBorder="1" applyAlignment="1">
      <alignment horizontal="left" vertical="center" wrapText="1"/>
      <protection/>
    </xf>
    <xf numFmtId="0" fontId="6" fillId="0" borderId="28" xfId="20" applyFont="1" applyBorder="1" applyAlignment="1">
      <alignment horizontal="left" vertical="center" wrapText="1"/>
      <protection/>
    </xf>
    <xf numFmtId="0" fontId="6" fillId="0" borderId="29" xfId="20" applyFont="1" applyBorder="1" applyAlignment="1">
      <alignment horizontal="left" vertical="center" wrapText="1"/>
      <protection/>
    </xf>
    <xf numFmtId="14" fontId="7" fillId="0" borderId="30" xfId="20" applyNumberFormat="1" applyFont="1" applyBorder="1" applyAlignment="1">
      <alignment horizontal="center" vertical="center" textRotation="90" wrapText="1"/>
      <protection/>
    </xf>
    <xf numFmtId="3" fontId="7" fillId="0" borderId="23" xfId="20" applyNumberFormat="1" applyFont="1" applyBorder="1" applyAlignment="1">
      <alignment horizontal="center" vertical="center"/>
      <protection/>
    </xf>
    <xf numFmtId="3" fontId="7" fillId="0" borderId="24" xfId="20" applyNumberFormat="1" applyFont="1" applyBorder="1" applyAlignment="1">
      <alignment horizontal="center" vertical="center"/>
      <protection/>
    </xf>
    <xf numFmtId="3" fontId="5" fillId="0" borderId="24" xfId="20" applyNumberFormat="1" applyFont="1" applyBorder="1" applyAlignment="1">
      <alignment horizontal="center" vertical="center"/>
      <protection/>
    </xf>
    <xf numFmtId="3" fontId="5" fillId="0" borderId="26" xfId="20" applyNumberFormat="1" applyFont="1" applyBorder="1" applyAlignment="1">
      <alignment horizontal="center" vertical="center"/>
      <protection/>
    </xf>
    <xf numFmtId="0" fontId="18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0" fontId="18" fillId="0" borderId="32" xfId="0" applyFont="1" applyBorder="1"/>
    <xf numFmtId="14" fontId="18" fillId="0" borderId="6" xfId="20" applyNumberFormat="1" applyFont="1" applyBorder="1" applyAlignment="1">
      <alignment horizontal="left" vertical="center"/>
      <protection/>
    </xf>
    <xf numFmtId="14" fontId="18" fillId="0" borderId="33" xfId="20" applyNumberFormat="1" applyFont="1" applyBorder="1" applyAlignment="1">
      <alignment horizontal="left" vertical="center"/>
      <protection/>
    </xf>
    <xf numFmtId="14" fontId="18" fillId="0" borderId="21" xfId="20" applyNumberFormat="1" applyFont="1" applyBorder="1" applyAlignment="1">
      <alignment horizontal="left" vertical="center"/>
      <protection/>
    </xf>
    <xf numFmtId="0" fontId="18" fillId="0" borderId="34" xfId="0" applyFont="1" applyBorder="1"/>
    <xf numFmtId="0" fontId="18" fillId="0" borderId="20" xfId="0" applyFont="1" applyBorder="1"/>
    <xf numFmtId="164" fontId="18" fillId="0" borderId="20" xfId="22" applyNumberFormat="1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4" fontId="1" fillId="2" borderId="19" xfId="20" applyNumberFormat="1" applyFont="1" applyFill="1" applyBorder="1" applyAlignment="1">
      <alignment horizontal="right" vertical="center"/>
      <protection/>
    </xf>
    <xf numFmtId="4" fontId="1" fillId="2" borderId="7" xfId="20" applyNumberFormat="1" applyFont="1" applyFill="1" applyBorder="1" applyAlignment="1">
      <alignment horizontal="right" vertical="center"/>
      <protection/>
    </xf>
    <xf numFmtId="4" fontId="1" fillId="2" borderId="22" xfId="20" applyNumberFormat="1" applyFont="1" applyFill="1" applyBorder="1" applyAlignment="1">
      <alignment horizontal="right" vertical="center"/>
      <protection/>
    </xf>
    <xf numFmtId="0" fontId="1" fillId="0" borderId="27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35" xfId="20" applyFont="1" applyBorder="1" applyAlignment="1">
      <alignment horizontal="center" vertical="center"/>
      <protection/>
    </xf>
    <xf numFmtId="0" fontId="1" fillId="0" borderId="29" xfId="20" applyFont="1" applyBorder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6" fillId="0" borderId="0" xfId="20" applyFont="1" applyAlignment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 2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7.375" style="0" customWidth="1"/>
    <col min="2" max="2" width="51.25390625" style="0" customWidth="1"/>
    <col min="3" max="18" width="4.75390625" style="0" customWidth="1"/>
    <col min="19" max="19" width="3.875" style="0" customWidth="1"/>
    <col min="20" max="20" width="7.25390625" style="0" customWidth="1"/>
    <col min="21" max="21" width="14.25390625" style="0" customWidth="1"/>
    <col min="22" max="22" width="17.00390625" style="0" customWidth="1"/>
    <col min="24" max="24" width="13.00390625" style="0" customWidth="1"/>
  </cols>
  <sheetData>
    <row r="1" spans="2:22" ht="18">
      <c r="B1" s="6" t="s">
        <v>15</v>
      </c>
      <c r="C1" s="7"/>
      <c r="D1" s="7"/>
      <c r="E1" s="7"/>
      <c r="F1" s="7"/>
      <c r="G1" s="7"/>
      <c r="H1" s="7"/>
      <c r="I1" s="7"/>
      <c r="J1" s="7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2" ht="18">
      <c r="B2" s="6" t="s">
        <v>110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9.5" thickBot="1">
      <c r="B3" s="97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6.25" thickBot="1">
      <c r="A4" s="4"/>
      <c r="B4" s="4"/>
      <c r="C4" s="98" t="s">
        <v>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22"/>
      <c r="U4" s="5"/>
      <c r="V4" s="4"/>
    </row>
    <row r="5" spans="1:24" ht="67.5" customHeight="1" thickBot="1">
      <c r="A5" s="26" t="s">
        <v>35</v>
      </c>
      <c r="B5" s="26" t="s">
        <v>1</v>
      </c>
      <c r="C5" s="75" t="s">
        <v>18</v>
      </c>
      <c r="D5" s="27" t="s">
        <v>19</v>
      </c>
      <c r="E5" s="27" t="s">
        <v>21</v>
      </c>
      <c r="F5" s="27" t="s">
        <v>22</v>
      </c>
      <c r="G5" s="27" t="s">
        <v>23</v>
      </c>
      <c r="H5" s="28" t="s">
        <v>34</v>
      </c>
      <c r="I5" s="28" t="s">
        <v>31</v>
      </c>
      <c r="J5" s="28" t="s">
        <v>26</v>
      </c>
      <c r="K5" s="27" t="s">
        <v>27</v>
      </c>
      <c r="L5" s="27" t="s">
        <v>30</v>
      </c>
      <c r="M5" s="27" t="s">
        <v>29</v>
      </c>
      <c r="N5" s="27" t="s">
        <v>24</v>
      </c>
      <c r="O5" s="29" t="s">
        <v>25</v>
      </c>
      <c r="P5" s="28" t="s">
        <v>2</v>
      </c>
      <c r="Q5" s="30" t="s">
        <v>3</v>
      </c>
      <c r="R5" s="30" t="s">
        <v>16</v>
      </c>
      <c r="S5" s="31" t="s">
        <v>28</v>
      </c>
      <c r="T5" s="32" t="s">
        <v>4</v>
      </c>
      <c r="U5" s="32" t="s">
        <v>17</v>
      </c>
      <c r="V5" s="33" t="s">
        <v>109</v>
      </c>
      <c r="X5" s="50"/>
    </row>
    <row r="6" spans="1:24" ht="12.75">
      <c r="A6" s="93">
        <v>1</v>
      </c>
      <c r="B6" s="72" t="s">
        <v>39</v>
      </c>
      <c r="C6" s="76">
        <v>4</v>
      </c>
      <c r="D6" s="37">
        <v>3</v>
      </c>
      <c r="E6" s="38"/>
      <c r="F6" s="38"/>
      <c r="G6" s="38"/>
      <c r="H6" s="38"/>
      <c r="I6" s="38"/>
      <c r="J6" s="38"/>
      <c r="K6" s="38"/>
      <c r="L6" s="37">
        <v>3</v>
      </c>
      <c r="M6" s="37">
        <v>8</v>
      </c>
      <c r="N6" s="38"/>
      <c r="O6" s="38"/>
      <c r="P6" s="39">
        <v>2</v>
      </c>
      <c r="Q6" s="39">
        <v>1</v>
      </c>
      <c r="R6" s="40"/>
      <c r="S6" s="41"/>
      <c r="T6" s="42">
        <f>SUM(C6:S6)</f>
        <v>21</v>
      </c>
      <c r="U6" s="90"/>
      <c r="V6" s="43">
        <f aca="true" t="shared" si="0" ref="V6:V21">SUM(T6*U6)</f>
        <v>0</v>
      </c>
      <c r="X6" s="9"/>
    </row>
    <row r="7" spans="1:24" ht="12.75">
      <c r="A7" s="94">
        <v>2</v>
      </c>
      <c r="B7" s="73" t="s">
        <v>5</v>
      </c>
      <c r="C7" s="77">
        <v>6</v>
      </c>
      <c r="D7" s="25">
        <v>30</v>
      </c>
      <c r="E7" s="10"/>
      <c r="F7" s="10"/>
      <c r="G7" s="10"/>
      <c r="H7" s="10"/>
      <c r="I7" s="25"/>
      <c r="J7" s="25"/>
      <c r="K7" s="10"/>
      <c r="L7" s="25">
        <v>2</v>
      </c>
      <c r="M7" s="25">
        <v>5</v>
      </c>
      <c r="N7" s="25">
        <v>3</v>
      </c>
      <c r="O7" s="25">
        <v>1</v>
      </c>
      <c r="P7" s="35">
        <v>2</v>
      </c>
      <c r="Q7" s="35">
        <v>2</v>
      </c>
      <c r="R7" s="35">
        <v>2</v>
      </c>
      <c r="S7" s="17"/>
      <c r="T7" s="24">
        <f aca="true" t="shared" si="1" ref="T7:T21">SUM(C7:S7)</f>
        <v>53</v>
      </c>
      <c r="U7" s="91"/>
      <c r="V7" s="19">
        <f t="shared" si="0"/>
        <v>0</v>
      </c>
      <c r="X7" s="9"/>
    </row>
    <row r="8" spans="1:24" ht="12.75">
      <c r="A8" s="95">
        <v>3</v>
      </c>
      <c r="B8" s="73" t="s">
        <v>37</v>
      </c>
      <c r="C8" s="78"/>
      <c r="D8" s="25">
        <v>20</v>
      </c>
      <c r="E8" s="10"/>
      <c r="F8" s="10"/>
      <c r="G8" s="10"/>
      <c r="H8" s="10"/>
      <c r="I8" s="25"/>
      <c r="J8" s="25"/>
      <c r="K8" s="10"/>
      <c r="L8" s="25"/>
      <c r="M8" s="25"/>
      <c r="N8" s="25"/>
      <c r="O8" s="25"/>
      <c r="P8" s="11"/>
      <c r="Q8" s="11"/>
      <c r="R8" s="11"/>
      <c r="S8" s="17"/>
      <c r="T8" s="24">
        <f t="shared" si="1"/>
        <v>20</v>
      </c>
      <c r="U8" s="91"/>
      <c r="V8" s="19">
        <f t="shared" si="0"/>
        <v>0</v>
      </c>
      <c r="X8" s="9"/>
    </row>
    <row r="9" spans="1:24" ht="12.75">
      <c r="A9" s="94">
        <v>4</v>
      </c>
      <c r="B9" s="73" t="s">
        <v>36</v>
      </c>
      <c r="C9" s="77">
        <v>3</v>
      </c>
      <c r="D9" s="10"/>
      <c r="E9" s="10"/>
      <c r="F9" s="10"/>
      <c r="G9" s="10"/>
      <c r="H9" s="25">
        <v>3</v>
      </c>
      <c r="I9" s="25">
        <v>30</v>
      </c>
      <c r="J9" s="25"/>
      <c r="K9" s="10"/>
      <c r="L9" s="25">
        <v>10</v>
      </c>
      <c r="M9" s="25">
        <v>3</v>
      </c>
      <c r="N9" s="25"/>
      <c r="O9" s="25"/>
      <c r="P9" s="35">
        <v>3</v>
      </c>
      <c r="Q9" s="11"/>
      <c r="R9" s="11"/>
      <c r="S9" s="17"/>
      <c r="T9" s="24">
        <f t="shared" si="1"/>
        <v>52</v>
      </c>
      <c r="U9" s="91"/>
      <c r="V9" s="19">
        <f t="shared" si="0"/>
        <v>0</v>
      </c>
      <c r="X9" s="9"/>
    </row>
    <row r="10" spans="1:24" ht="12.75">
      <c r="A10" s="95">
        <v>5</v>
      </c>
      <c r="B10" s="73" t="s">
        <v>38</v>
      </c>
      <c r="C10" s="77">
        <v>20</v>
      </c>
      <c r="D10" s="25">
        <v>30</v>
      </c>
      <c r="E10" s="10"/>
      <c r="F10" s="10"/>
      <c r="G10" s="25">
        <v>15</v>
      </c>
      <c r="H10" s="25"/>
      <c r="I10" s="25"/>
      <c r="J10" s="25">
        <v>46</v>
      </c>
      <c r="K10" s="10"/>
      <c r="L10" s="25">
        <v>20</v>
      </c>
      <c r="M10" s="25">
        <v>80</v>
      </c>
      <c r="N10" s="25"/>
      <c r="O10" s="25">
        <v>1</v>
      </c>
      <c r="P10" s="35">
        <v>50</v>
      </c>
      <c r="Q10" s="35">
        <v>5</v>
      </c>
      <c r="R10" s="35">
        <v>2</v>
      </c>
      <c r="S10" s="17"/>
      <c r="T10" s="24">
        <f t="shared" si="1"/>
        <v>269</v>
      </c>
      <c r="U10" s="91"/>
      <c r="V10" s="19">
        <f t="shared" si="0"/>
        <v>0</v>
      </c>
      <c r="X10" s="9"/>
    </row>
    <row r="11" spans="1:24" ht="12.75">
      <c r="A11" s="94">
        <v>6</v>
      </c>
      <c r="B11" s="73" t="s">
        <v>6</v>
      </c>
      <c r="C11" s="77">
        <v>10</v>
      </c>
      <c r="D11" s="25">
        <v>30</v>
      </c>
      <c r="E11" s="25">
        <v>3</v>
      </c>
      <c r="F11" s="10"/>
      <c r="G11" s="10"/>
      <c r="H11" s="25">
        <v>10</v>
      </c>
      <c r="I11" s="25"/>
      <c r="J11" s="25"/>
      <c r="K11" s="10"/>
      <c r="L11" s="25">
        <v>5</v>
      </c>
      <c r="M11" s="25">
        <v>30</v>
      </c>
      <c r="N11" s="25">
        <v>3</v>
      </c>
      <c r="O11" s="25">
        <v>1</v>
      </c>
      <c r="P11" s="34">
        <v>2</v>
      </c>
      <c r="Q11" s="12"/>
      <c r="R11" s="12"/>
      <c r="S11" s="18"/>
      <c r="T11" s="24">
        <f t="shared" si="1"/>
        <v>94</v>
      </c>
      <c r="U11" s="91"/>
      <c r="V11" s="19">
        <f t="shared" si="0"/>
        <v>0</v>
      </c>
      <c r="X11" s="9"/>
    </row>
    <row r="12" spans="1:24" ht="12.75">
      <c r="A12" s="95">
        <v>7</v>
      </c>
      <c r="B12" s="73" t="s">
        <v>20</v>
      </c>
      <c r="C12" s="78"/>
      <c r="D12" s="25">
        <v>15</v>
      </c>
      <c r="E12" s="10"/>
      <c r="F12" s="10"/>
      <c r="G12" s="10"/>
      <c r="H12" s="25"/>
      <c r="I12" s="25"/>
      <c r="J12" s="25"/>
      <c r="K12" s="25">
        <v>24</v>
      </c>
      <c r="L12" s="25"/>
      <c r="M12" s="25"/>
      <c r="N12" s="10"/>
      <c r="O12" s="10"/>
      <c r="P12" s="12"/>
      <c r="Q12" s="12"/>
      <c r="R12" s="12"/>
      <c r="S12" s="18"/>
      <c r="T12" s="24">
        <f t="shared" si="1"/>
        <v>39</v>
      </c>
      <c r="U12" s="91"/>
      <c r="V12" s="19">
        <f t="shared" si="0"/>
        <v>0</v>
      </c>
      <c r="X12" s="9"/>
    </row>
    <row r="13" spans="1:24" ht="12.75">
      <c r="A13" s="94">
        <v>8</v>
      </c>
      <c r="B13" s="73" t="s">
        <v>7</v>
      </c>
      <c r="C13" s="77">
        <v>5</v>
      </c>
      <c r="D13" s="10"/>
      <c r="E13" s="10"/>
      <c r="F13" s="25">
        <v>10</v>
      </c>
      <c r="G13" s="10"/>
      <c r="H13" s="25"/>
      <c r="I13" s="25"/>
      <c r="J13" s="25"/>
      <c r="K13" s="10"/>
      <c r="L13" s="25">
        <v>4</v>
      </c>
      <c r="M13" s="25">
        <v>10</v>
      </c>
      <c r="N13" s="10"/>
      <c r="O13" s="10"/>
      <c r="P13" s="11"/>
      <c r="Q13" s="35">
        <v>1</v>
      </c>
      <c r="R13" s="11"/>
      <c r="S13" s="17"/>
      <c r="T13" s="24">
        <f t="shared" si="1"/>
        <v>30</v>
      </c>
      <c r="U13" s="91"/>
      <c r="V13" s="19">
        <f t="shared" si="0"/>
        <v>0</v>
      </c>
      <c r="X13" s="9"/>
    </row>
    <row r="14" spans="1:24" ht="12.75">
      <c r="A14" s="95">
        <v>9</v>
      </c>
      <c r="B14" s="73" t="s">
        <v>8</v>
      </c>
      <c r="C14" s="78"/>
      <c r="D14" s="10"/>
      <c r="E14" s="10"/>
      <c r="F14" s="25">
        <v>2</v>
      </c>
      <c r="G14" s="10"/>
      <c r="H14" s="25"/>
      <c r="I14" s="25"/>
      <c r="J14" s="25"/>
      <c r="K14" s="10"/>
      <c r="L14" s="25">
        <v>1</v>
      </c>
      <c r="M14" s="25">
        <v>2</v>
      </c>
      <c r="N14" s="10"/>
      <c r="O14" s="25">
        <v>1</v>
      </c>
      <c r="P14" s="12"/>
      <c r="Q14" s="34">
        <v>1</v>
      </c>
      <c r="R14" s="12"/>
      <c r="S14" s="18"/>
      <c r="T14" s="24">
        <f t="shared" si="1"/>
        <v>7</v>
      </c>
      <c r="U14" s="91"/>
      <c r="V14" s="19">
        <f t="shared" si="0"/>
        <v>0</v>
      </c>
      <c r="X14" s="9"/>
    </row>
    <row r="15" spans="1:24" ht="12.75">
      <c r="A15" s="94">
        <v>10</v>
      </c>
      <c r="B15" s="73" t="s">
        <v>9</v>
      </c>
      <c r="C15" s="78"/>
      <c r="D15" s="10"/>
      <c r="E15" s="10"/>
      <c r="F15" s="10"/>
      <c r="G15" s="25">
        <v>50</v>
      </c>
      <c r="H15" s="25"/>
      <c r="I15" s="25"/>
      <c r="J15" s="25"/>
      <c r="K15" s="10"/>
      <c r="L15" s="25"/>
      <c r="M15" s="25"/>
      <c r="N15" s="10"/>
      <c r="O15" s="10"/>
      <c r="P15" s="12"/>
      <c r="Q15" s="12"/>
      <c r="R15" s="12"/>
      <c r="S15" s="18"/>
      <c r="T15" s="24">
        <f t="shared" si="1"/>
        <v>50</v>
      </c>
      <c r="U15" s="91"/>
      <c r="V15" s="19">
        <f t="shared" si="0"/>
        <v>0</v>
      </c>
      <c r="X15" s="9"/>
    </row>
    <row r="16" spans="1:24" ht="12.75">
      <c r="A16" s="95">
        <v>11</v>
      </c>
      <c r="B16" s="73" t="s">
        <v>10</v>
      </c>
      <c r="C16" s="78"/>
      <c r="D16" s="10"/>
      <c r="E16" s="10"/>
      <c r="F16" s="10"/>
      <c r="G16" s="10"/>
      <c r="H16" s="25">
        <v>50</v>
      </c>
      <c r="I16" s="25">
        <v>80</v>
      </c>
      <c r="J16" s="25"/>
      <c r="K16" s="10"/>
      <c r="L16" s="25"/>
      <c r="M16" s="25"/>
      <c r="N16" s="10"/>
      <c r="O16" s="10"/>
      <c r="P16" s="34">
        <v>20</v>
      </c>
      <c r="Q16" s="12"/>
      <c r="R16" s="34">
        <v>2</v>
      </c>
      <c r="S16" s="18"/>
      <c r="T16" s="24">
        <f t="shared" si="1"/>
        <v>152</v>
      </c>
      <c r="U16" s="91"/>
      <c r="V16" s="19">
        <f t="shared" si="0"/>
        <v>0</v>
      </c>
      <c r="X16" s="9"/>
    </row>
    <row r="17" spans="1:24" ht="12.75">
      <c r="A17" s="94">
        <v>12</v>
      </c>
      <c r="B17" s="73" t="s">
        <v>11</v>
      </c>
      <c r="C17" s="78"/>
      <c r="D17" s="10"/>
      <c r="E17" s="10"/>
      <c r="F17" s="10"/>
      <c r="G17" s="25">
        <v>50</v>
      </c>
      <c r="H17" s="10"/>
      <c r="I17" s="25">
        <v>30</v>
      </c>
      <c r="J17" s="25">
        <v>150</v>
      </c>
      <c r="K17" s="10"/>
      <c r="L17" s="25"/>
      <c r="M17" s="25"/>
      <c r="N17" s="10"/>
      <c r="O17" s="10"/>
      <c r="P17" s="12"/>
      <c r="Q17" s="12"/>
      <c r="R17" s="12"/>
      <c r="S17" s="18"/>
      <c r="T17" s="24">
        <f t="shared" si="1"/>
        <v>230</v>
      </c>
      <c r="U17" s="91"/>
      <c r="V17" s="19">
        <f t="shared" si="0"/>
        <v>0</v>
      </c>
      <c r="X17" s="9"/>
    </row>
    <row r="18" spans="1:24" ht="12.75">
      <c r="A18" s="95">
        <v>13</v>
      </c>
      <c r="B18" s="73" t="s">
        <v>12</v>
      </c>
      <c r="C18" s="78"/>
      <c r="D18" s="10"/>
      <c r="E18" s="10"/>
      <c r="F18" s="10"/>
      <c r="G18" s="10"/>
      <c r="H18" s="10"/>
      <c r="I18" s="25"/>
      <c r="J18" s="25"/>
      <c r="K18" s="10"/>
      <c r="L18" s="25"/>
      <c r="M18" s="25">
        <v>6</v>
      </c>
      <c r="N18" s="10"/>
      <c r="O18" s="10"/>
      <c r="P18" s="12"/>
      <c r="Q18" s="12"/>
      <c r="R18" s="12"/>
      <c r="S18" s="18"/>
      <c r="T18" s="24">
        <f t="shared" si="1"/>
        <v>6</v>
      </c>
      <c r="U18" s="91"/>
      <c r="V18" s="19">
        <f t="shared" si="0"/>
        <v>0</v>
      </c>
      <c r="X18" s="9"/>
    </row>
    <row r="19" spans="1:24" ht="12.75">
      <c r="A19" s="94">
        <v>14</v>
      </c>
      <c r="B19" s="73" t="s">
        <v>13</v>
      </c>
      <c r="C19" s="78"/>
      <c r="D19" s="25">
        <v>10</v>
      </c>
      <c r="E19" s="10"/>
      <c r="F19" s="10"/>
      <c r="G19" s="10"/>
      <c r="H19" s="10"/>
      <c r="I19" s="25"/>
      <c r="J19" s="25">
        <v>1</v>
      </c>
      <c r="K19" s="10"/>
      <c r="L19" s="25"/>
      <c r="M19" s="25"/>
      <c r="N19" s="10"/>
      <c r="O19" s="10"/>
      <c r="P19" s="12"/>
      <c r="Q19" s="12"/>
      <c r="R19" s="12"/>
      <c r="S19" s="18"/>
      <c r="T19" s="24">
        <f t="shared" si="1"/>
        <v>11</v>
      </c>
      <c r="U19" s="91"/>
      <c r="V19" s="19">
        <f t="shared" si="0"/>
        <v>0</v>
      </c>
      <c r="X19" s="9"/>
    </row>
    <row r="20" spans="1:24" ht="12.75">
      <c r="A20" s="95">
        <v>15</v>
      </c>
      <c r="B20" s="73" t="s">
        <v>33</v>
      </c>
      <c r="C20" s="78"/>
      <c r="D20" s="25">
        <v>1</v>
      </c>
      <c r="E20" s="10"/>
      <c r="F20" s="10"/>
      <c r="G20" s="10"/>
      <c r="H20" s="10"/>
      <c r="I20" s="25"/>
      <c r="J20" s="25">
        <v>1</v>
      </c>
      <c r="K20" s="10"/>
      <c r="L20" s="25">
        <v>1</v>
      </c>
      <c r="M20" s="25">
        <v>4</v>
      </c>
      <c r="N20" s="10"/>
      <c r="O20" s="10"/>
      <c r="P20" s="12"/>
      <c r="Q20" s="12"/>
      <c r="R20" s="12"/>
      <c r="S20" s="18"/>
      <c r="T20" s="24">
        <f t="shared" si="1"/>
        <v>7</v>
      </c>
      <c r="U20" s="91"/>
      <c r="V20" s="19">
        <f t="shared" si="0"/>
        <v>0</v>
      </c>
      <c r="W20" s="36"/>
      <c r="X20" s="9"/>
    </row>
    <row r="21" spans="1:24" ht="13.5" thickBot="1">
      <c r="A21" s="96">
        <v>16</v>
      </c>
      <c r="B21" s="74" t="s">
        <v>32</v>
      </c>
      <c r="C21" s="79"/>
      <c r="D21" s="44"/>
      <c r="E21" s="44"/>
      <c r="F21" s="44"/>
      <c r="G21" s="44"/>
      <c r="H21" s="44"/>
      <c r="I21" s="45"/>
      <c r="J21" s="45"/>
      <c r="K21" s="44"/>
      <c r="L21" s="45">
        <v>1</v>
      </c>
      <c r="M21" s="45">
        <v>4</v>
      </c>
      <c r="N21" s="44"/>
      <c r="O21" s="44"/>
      <c r="P21" s="46"/>
      <c r="Q21" s="46"/>
      <c r="R21" s="46"/>
      <c r="S21" s="47"/>
      <c r="T21" s="48">
        <f t="shared" si="1"/>
        <v>5</v>
      </c>
      <c r="U21" s="92"/>
      <c r="V21" s="49">
        <f t="shared" si="0"/>
        <v>0</v>
      </c>
      <c r="X21" s="9"/>
    </row>
    <row r="22" spans="1:22" ht="15.75" thickBot="1">
      <c r="A22" s="16"/>
      <c r="B22" s="13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3"/>
      <c r="U22" s="21"/>
      <c r="V22" s="20">
        <f>SUM(V6:V21)</f>
        <v>0</v>
      </c>
    </row>
    <row r="23" spans="1:22" ht="12.75">
      <c r="A23" s="1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</row>
    <row r="24" spans="1:22" ht="12.75">
      <c r="A24" s="1"/>
      <c r="B24" s="1" t="s">
        <v>108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</row>
    <row r="25" spans="1:22" ht="12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</row>
  </sheetData>
  <mergeCells count="1">
    <mergeCell ref="C4:S4"/>
  </mergeCells>
  <printOptions/>
  <pageMargins left="0.31496062992125984" right="0" top="0.7874015748031497" bottom="0.7874015748031497" header="0.31496062992125984" footer="0.31496062992125984"/>
  <pageSetup fitToHeight="1" fitToWidth="1"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 topLeftCell="A1">
      <selection activeCell="O29" sqref="O29"/>
    </sheetView>
  </sheetViews>
  <sheetFormatPr defaultColWidth="9.125" defaultRowHeight="12.75"/>
  <cols>
    <col min="1" max="1" width="22.00390625" style="60" customWidth="1"/>
    <col min="2" max="2" width="35.375" style="60" bestFit="1" customWidth="1"/>
    <col min="3" max="3" width="22.25390625" style="60" hidden="1" customWidth="1"/>
    <col min="4" max="4" width="9.125" style="60" hidden="1" customWidth="1"/>
    <col min="5" max="5" width="10.875" style="60" hidden="1" customWidth="1"/>
    <col min="6" max="6" width="30.00390625" style="60" hidden="1" customWidth="1"/>
    <col min="7" max="7" width="9.125" style="60" customWidth="1"/>
    <col min="8" max="8" width="24.00390625" style="60" customWidth="1"/>
    <col min="9" max="16384" width="9.125" style="60" customWidth="1"/>
  </cols>
  <sheetData>
    <row r="1" spans="1:22" s="53" customFormat="1" ht="18.75">
      <c r="A1" s="101" t="str">
        <f>'Elektrospotřebiče 2024'!B1</f>
        <v>UK - KaM - Dodávka elektrospotřebičů 2024</v>
      </c>
      <c r="B1" s="10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2"/>
      <c r="U1" s="52"/>
      <c r="V1" s="52"/>
    </row>
    <row r="2" spans="1:17" s="53" customFormat="1" ht="18.75">
      <c r="A2" s="102" t="str">
        <f>'Elektrospotřebiče 2024'!B2</f>
        <v xml:space="preserve">02 - Položkový rozpočet a místa dodání </v>
      </c>
      <c r="B2" s="10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53" customFormat="1" ht="7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53" customFormat="1" ht="18.75">
      <c r="A4" s="55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53" customFormat="1" ht="7.5" customHeight="1" hidden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3" customFormat="1" ht="7.5" customHeight="1" hidden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3" customFormat="1" ht="7.5" customHeight="1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53" customFormat="1" ht="7.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53" customFormat="1" ht="7.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s="53" customFormat="1" ht="7.5" customHeigh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s="53" customFormat="1" ht="7.5" customHeight="1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53" customFormat="1" ht="7.5" customHeight="1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s="53" customFormat="1" ht="7.5" customHeight="1" hidden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53" customFormat="1" ht="7.5" customHeight="1" hidden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s="53" customFormat="1" ht="7.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s="53" customFormat="1" ht="7.5" customHeight="1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s="53" customFormat="1" ht="7.5" customHeight="1" hidden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s="53" customFormat="1" ht="7.5" customHeight="1" hidden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s="53" customFormat="1" ht="7.5" customHeight="1" hidden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s="53" customFormat="1" ht="7.5" customHeight="1" thickBo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6" ht="12.75">
      <c r="A21" s="56" t="s">
        <v>41</v>
      </c>
      <c r="B21" s="59"/>
      <c r="C21" s="80" t="s">
        <v>42</v>
      </c>
      <c r="D21" s="57"/>
      <c r="E21" s="58"/>
      <c r="F21" s="59"/>
    </row>
    <row r="22" spans="1:6" s="64" customFormat="1" ht="12.75">
      <c r="A22" s="61" t="s">
        <v>1</v>
      </c>
      <c r="B22" s="63" t="s">
        <v>43</v>
      </c>
      <c r="C22" s="81" t="s">
        <v>44</v>
      </c>
      <c r="D22" s="62" t="s">
        <v>45</v>
      </c>
      <c r="E22" s="62" t="s">
        <v>46</v>
      </c>
      <c r="F22" s="63" t="s">
        <v>47</v>
      </c>
    </row>
    <row r="23" spans="1:6" ht="12.75">
      <c r="A23" s="65" t="s">
        <v>48</v>
      </c>
      <c r="B23" s="83" t="s">
        <v>49</v>
      </c>
      <c r="C23" s="82" t="s">
        <v>50</v>
      </c>
      <c r="D23" s="66" t="s">
        <v>51</v>
      </c>
      <c r="E23" s="67">
        <v>770188955</v>
      </c>
      <c r="F23" s="68" t="s">
        <v>52</v>
      </c>
    </row>
    <row r="24" spans="1:6" ht="12.75">
      <c r="A24" s="65" t="s">
        <v>53</v>
      </c>
      <c r="B24" s="83" t="s">
        <v>54</v>
      </c>
      <c r="C24" s="82" t="s">
        <v>50</v>
      </c>
      <c r="D24" s="66" t="s">
        <v>51</v>
      </c>
      <c r="E24" s="67">
        <v>770188955</v>
      </c>
      <c r="F24" s="68" t="s">
        <v>52</v>
      </c>
    </row>
    <row r="25" spans="1:6" ht="12.75">
      <c r="A25" s="65" t="s">
        <v>55</v>
      </c>
      <c r="B25" s="83" t="s">
        <v>56</v>
      </c>
      <c r="C25" s="82" t="s">
        <v>50</v>
      </c>
      <c r="D25" s="66" t="s">
        <v>51</v>
      </c>
      <c r="E25" s="67">
        <v>770188955</v>
      </c>
      <c r="F25" s="68" t="s">
        <v>52</v>
      </c>
    </row>
    <row r="26" spans="1:6" ht="12.75">
      <c r="A26" s="65" t="s">
        <v>24</v>
      </c>
      <c r="B26" s="83" t="s">
        <v>57</v>
      </c>
      <c r="C26" s="82" t="s">
        <v>58</v>
      </c>
      <c r="D26" s="66" t="s">
        <v>59</v>
      </c>
      <c r="E26" s="67">
        <v>605200047</v>
      </c>
      <c r="F26" s="68" t="s">
        <v>60</v>
      </c>
    </row>
    <row r="27" spans="1:6" ht="12.75">
      <c r="A27" s="65" t="s">
        <v>25</v>
      </c>
      <c r="B27" s="83" t="s">
        <v>61</v>
      </c>
      <c r="C27" s="82" t="s">
        <v>58</v>
      </c>
      <c r="D27" s="66" t="s">
        <v>59</v>
      </c>
      <c r="E27" s="67">
        <v>605200047</v>
      </c>
      <c r="F27" s="68" t="s">
        <v>60</v>
      </c>
    </row>
    <row r="28" spans="1:6" ht="12.75">
      <c r="A28" s="65" t="s">
        <v>62</v>
      </c>
      <c r="B28" s="83" t="s">
        <v>63</v>
      </c>
      <c r="C28" s="82" t="s">
        <v>64</v>
      </c>
      <c r="D28" s="66" t="s">
        <v>65</v>
      </c>
      <c r="E28" s="67">
        <v>605200041</v>
      </c>
      <c r="F28" s="68" t="s">
        <v>66</v>
      </c>
    </row>
    <row r="29" spans="1:6" ht="12.75">
      <c r="A29" s="69" t="s">
        <v>67</v>
      </c>
      <c r="B29" s="83" t="s">
        <v>68</v>
      </c>
      <c r="C29" s="82" t="s">
        <v>69</v>
      </c>
      <c r="D29" s="66" t="s">
        <v>70</v>
      </c>
      <c r="E29" s="67">
        <v>605200309</v>
      </c>
      <c r="F29" s="68" t="s">
        <v>71</v>
      </c>
    </row>
    <row r="30" spans="1:6" ht="12.75">
      <c r="A30" s="65" t="s">
        <v>72</v>
      </c>
      <c r="B30" s="83" t="s">
        <v>73</v>
      </c>
      <c r="C30" s="82" t="s">
        <v>74</v>
      </c>
      <c r="D30" s="66" t="s">
        <v>75</v>
      </c>
      <c r="E30" s="67">
        <v>605200042</v>
      </c>
      <c r="F30" s="68" t="s">
        <v>76</v>
      </c>
    </row>
    <row r="31" spans="1:6" ht="12.75">
      <c r="A31" s="65" t="s">
        <v>77</v>
      </c>
      <c r="B31" s="83" t="s">
        <v>78</v>
      </c>
      <c r="C31" s="82" t="s">
        <v>74</v>
      </c>
      <c r="D31" s="66" t="s">
        <v>75</v>
      </c>
      <c r="E31" s="67">
        <v>605200042</v>
      </c>
      <c r="F31" s="68" t="s">
        <v>76</v>
      </c>
    </row>
    <row r="32" spans="1:6" ht="12.75">
      <c r="A32" s="65" t="s">
        <v>79</v>
      </c>
      <c r="B32" s="83" t="s">
        <v>80</v>
      </c>
      <c r="C32" s="82" t="s">
        <v>81</v>
      </c>
      <c r="D32" s="66" t="s">
        <v>82</v>
      </c>
      <c r="E32" s="67">
        <v>605200052</v>
      </c>
      <c r="F32" s="68" t="s">
        <v>83</v>
      </c>
    </row>
    <row r="33" spans="1:6" ht="12.75">
      <c r="A33" s="65" t="s">
        <v>84</v>
      </c>
      <c r="B33" s="83" t="s">
        <v>85</v>
      </c>
      <c r="C33" s="82" t="s">
        <v>81</v>
      </c>
      <c r="D33" s="66" t="s">
        <v>82</v>
      </c>
      <c r="E33" s="67">
        <v>605200052</v>
      </c>
      <c r="F33" s="68" t="s">
        <v>83</v>
      </c>
    </row>
    <row r="34" spans="1:6" ht="12.75">
      <c r="A34" s="65" t="s">
        <v>86</v>
      </c>
      <c r="B34" s="83" t="s">
        <v>87</v>
      </c>
      <c r="C34" s="82" t="s">
        <v>88</v>
      </c>
      <c r="D34" s="66" t="s">
        <v>89</v>
      </c>
      <c r="E34" s="67">
        <v>605200043</v>
      </c>
      <c r="F34" s="68" t="s">
        <v>90</v>
      </c>
    </row>
    <row r="35" spans="1:6" ht="12.75">
      <c r="A35" s="70" t="s">
        <v>91</v>
      </c>
      <c r="B35" s="84" t="s">
        <v>92</v>
      </c>
      <c r="C35" s="82" t="s">
        <v>88</v>
      </c>
      <c r="D35" s="66" t="s">
        <v>89</v>
      </c>
      <c r="E35" s="67">
        <v>605200043</v>
      </c>
      <c r="F35" s="68" t="s">
        <v>90</v>
      </c>
    </row>
    <row r="36" spans="1:6" ht="12.75">
      <c r="A36" s="70" t="s">
        <v>93</v>
      </c>
      <c r="B36" s="84" t="s">
        <v>94</v>
      </c>
      <c r="C36" s="82" t="s">
        <v>95</v>
      </c>
      <c r="D36" s="66" t="s">
        <v>96</v>
      </c>
      <c r="E36" s="67">
        <v>605200044</v>
      </c>
      <c r="F36" s="68" t="s">
        <v>97</v>
      </c>
    </row>
    <row r="37" spans="1:6" ht="12.75">
      <c r="A37" s="70" t="s">
        <v>98</v>
      </c>
      <c r="B37" s="84" t="s">
        <v>99</v>
      </c>
      <c r="C37" s="82" t="s">
        <v>95</v>
      </c>
      <c r="D37" s="66" t="s">
        <v>96</v>
      </c>
      <c r="E37" s="67">
        <v>605200044</v>
      </c>
      <c r="F37" s="68" t="s">
        <v>97</v>
      </c>
    </row>
    <row r="38" spans="1:6" ht="12.75">
      <c r="A38" s="70" t="s">
        <v>100</v>
      </c>
      <c r="B38" s="84" t="s">
        <v>101</v>
      </c>
      <c r="C38" s="82" t="s">
        <v>102</v>
      </c>
      <c r="D38" s="66" t="s">
        <v>70</v>
      </c>
      <c r="E38" s="67">
        <v>605200046</v>
      </c>
      <c r="F38" s="68" t="s">
        <v>103</v>
      </c>
    </row>
    <row r="39" spans="1:6" ht="13.5" thickBot="1">
      <c r="A39" s="71" t="s">
        <v>28</v>
      </c>
      <c r="B39" s="85" t="s">
        <v>104</v>
      </c>
      <c r="C39" s="86" t="s">
        <v>105</v>
      </c>
      <c r="D39" s="87" t="s">
        <v>106</v>
      </c>
      <c r="E39" s="88">
        <v>773752085</v>
      </c>
      <c r="F39" s="89" t="s">
        <v>107</v>
      </c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Props1.xml><?xml version="1.0" encoding="utf-8"?>
<ds:datastoreItem xmlns:ds="http://schemas.openxmlformats.org/officeDocument/2006/customXml" ds:itemID="{2045D302-1312-43A9-BC32-02AB2EA95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91FD98-59FE-4CDD-A043-5A6E7FCE7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51EC9F-018E-42D9-9C46-D984F258EDE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4a02d3-ba78-40be-bdfa-d7a93c6a8e2e"/>
    <ds:schemaRef ds:uri="44581704-53ce-4cf0-bc92-473e606c16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Vondrová Lenka</cp:lastModifiedBy>
  <cp:lastPrinted>2024-05-27T04:59:12Z</cp:lastPrinted>
  <dcterms:created xsi:type="dcterms:W3CDTF">2022-11-01T14:00:48Z</dcterms:created>
  <dcterms:modified xsi:type="dcterms:W3CDTF">2024-07-09T08:41:35Z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  <property fmtid="{D5CDD505-2E9C-101B-9397-08002B2CF9AE}" pid="4" name="Order">
    <vt:r8>14300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