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9_24_Monitory a sady komponent pro PC\2_ZD final\"/>
    </mc:Choice>
  </mc:AlternateContent>
  <xr:revisionPtr revIDLastSave="0" documentId="13_ncr:1_{B70DABF2-8614-4B61-8949-A668A2ECC1F8}" xr6:coauthVersionLast="47" xr6:coauthVersionMax="47" xr10:uidLastSave="{00000000-0000-0000-0000-000000000000}"/>
  <bookViews>
    <workbookView xWindow="-108" yWindow="-108" windowWidth="23256" windowHeight="12576" tabRatio="795" xr2:uid="{00000000-000D-0000-FFFF-FFFF00000000}"/>
  </bookViews>
  <sheets>
    <sheet name="Tabulka nabídkové ceny" sheetId="1" r:id="rId1"/>
    <sheet name="Obecná část - monitory" sheetId="12" r:id="rId2"/>
    <sheet name="1 Monitor" sheetId="11" r:id="rId3"/>
    <sheet name="Obecná část - sady pro PC" sheetId="2" r:id="rId4"/>
    <sheet name="2 Motherboard" sheetId="5" r:id="rId5"/>
    <sheet name="3 Procesor i3" sheetId="6" r:id="rId6"/>
    <sheet name="4 Paměť" sheetId="7" r:id="rId7"/>
    <sheet name="5 Disk" sheetId="8" r:id="rId8"/>
    <sheet name="6 Procesor i5" sheetId="9" r:id="rId9"/>
    <sheet name="6 - Paměť (32)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11" i="1" l="1"/>
  <c r="E10" i="1"/>
  <c r="F10" i="1" s="1"/>
  <c r="E9" i="1"/>
  <c r="E8" i="1"/>
  <c r="E7" i="1"/>
  <c r="F7" i="1" s="1"/>
  <c r="E6" i="1"/>
  <c r="F6" i="1" l="1"/>
  <c r="G6" i="1" s="1"/>
  <c r="E19" i="1"/>
  <c r="G10" i="1"/>
  <c r="F11" i="1"/>
  <c r="G11" i="1" s="1"/>
  <c r="F8" i="1"/>
  <c r="G8" i="1" s="1"/>
  <c r="F9" i="1"/>
  <c r="G9" i="1" s="1"/>
  <c r="G7" i="1"/>
  <c r="F19" i="1" l="1"/>
  <c r="G19" i="1" s="1"/>
</calcChain>
</file>

<file path=xl/sharedStrings.xml><?xml version="1.0" encoding="utf-8"?>
<sst xmlns="http://schemas.openxmlformats.org/spreadsheetml/2006/main" count="310" uniqueCount="214">
  <si>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</si>
  <si>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</si>
  <si>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</si>
  <si>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</si>
  <si>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</si>
  <si>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</si>
  <si>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</si>
  <si>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</si>
  <si>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</si>
  <si>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</si>
  <si>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</si>
  <si>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</si>
  <si>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</si>
  <si>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</si>
  <si>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Nabídková cena celkem 
Kč vč. DPH</t>
  </si>
  <si>
    <t>Nabídková cena celkem 
Kč bez DPH</t>
  </si>
  <si>
    <t>a) stanovení nabídkové ceny</t>
  </si>
  <si>
    <t>Technická specifikace</t>
  </si>
  <si>
    <t>pevný parametr</t>
  </si>
  <si>
    <t>minimální 
požadovaný parametr</t>
  </si>
  <si>
    <t>Procesor</t>
  </si>
  <si>
    <t>SSD</t>
  </si>
  <si>
    <t>Ano</t>
  </si>
  <si>
    <t>Záruka</t>
  </si>
  <si>
    <t>Počet</t>
  </si>
  <si>
    <t>NABÍZENÝ MODEL:
………………………………………..
Part number relevantních položek: …...........</t>
  </si>
  <si>
    <t>Počet jader</t>
  </si>
  <si>
    <t>Počet vláken</t>
  </si>
  <si>
    <t>Pracovní frekvence (MHz)</t>
  </si>
  <si>
    <t>Podpora chipsetu</t>
  </si>
  <si>
    <t>Maximální počet kanálů RAM</t>
  </si>
  <si>
    <t>Maximální frekvence RAM (MHz)</t>
  </si>
  <si>
    <t>Chlazení</t>
  </si>
  <si>
    <t>Paměť</t>
  </si>
  <si>
    <t>Typ operační paměti</t>
  </si>
  <si>
    <t>DDR4 DIMM</t>
  </si>
  <si>
    <t>Velikost operační paměti (GB): </t>
  </si>
  <si>
    <t>16 (2 x 8)</t>
  </si>
  <si>
    <t>Pasivní</t>
  </si>
  <si>
    <t xml:space="preserve">Typ pevného disku </t>
  </si>
  <si>
    <t>Formát disku</t>
  </si>
  <si>
    <t>M.2. 2280</t>
  </si>
  <si>
    <t>Kapacita (GB)</t>
  </si>
  <si>
    <t>Typ paměti SSD</t>
  </si>
  <si>
    <t>Záruka / Životnost (TBW)</t>
  </si>
  <si>
    <t>5 let / 300 TBW</t>
  </si>
  <si>
    <t>RAM řadiče SSD</t>
  </si>
  <si>
    <t>Low Power DDR4 SDRAM v řadiči SSD</t>
  </si>
  <si>
    <t xml:space="preserve">RAM 512 MB </t>
  </si>
  <si>
    <t>Typ základní desky</t>
  </si>
  <si>
    <t>Síťová karta</t>
  </si>
  <si>
    <t>Zvuková karta</t>
  </si>
  <si>
    <t>Integrovaná v MB</t>
  </si>
  <si>
    <t>Motherboard</t>
  </si>
  <si>
    <t>Disk</t>
  </si>
  <si>
    <t xml:space="preserve">Úložný prostor: </t>
  </si>
  <si>
    <t>Architektura</t>
  </si>
  <si>
    <t>Podporované technologie</t>
  </si>
  <si>
    <t>Řadič paměti</t>
  </si>
  <si>
    <t>CAS latency</t>
  </si>
  <si>
    <t>CL16</t>
  </si>
  <si>
    <t>Modelová řada</t>
  </si>
  <si>
    <t>Speciální funkce</t>
  </si>
  <si>
    <t>Intel® B760 Express</t>
  </si>
  <si>
    <t>Integrovaná v MB s rychlostí 10/100/1000/2500 Mbit/s, RJ45, Wake on LAN, 
WLAN + Bluetooth:  ne</t>
  </si>
  <si>
    <t>Podpora pro procesory</t>
  </si>
  <si>
    <t>13. a 12. generace Intel® Core™, Pentium® Gold a Celeron®</t>
  </si>
  <si>
    <t>Patice procesoru</t>
  </si>
  <si>
    <t>LGA1700</t>
  </si>
  <si>
    <t>Rozšiřující sloty:</t>
  </si>
  <si>
    <t>* 1x PCI Express x16 s podporou PCIe 4.0 a běžícím na x16
* 1x PCI Express x1 podporuje PCIe 3.0 a běží na x1</t>
  </si>
  <si>
    <t>celkem podporuje 2 sloty M.2 a 4 porty SATA 6Gb/s
* 1x M.2, M key, typ 2280 - podpora PCIe 4.0 x4/x2 SSD (M2A_CPU)
* 1x M.2, M key, typ 2280 - podpora PCIe 4.0 x4/x2 SSD (M2P_SB)
* 4x port SATA 6Gb/s</t>
  </si>
  <si>
    <t>RAID řadič</t>
  </si>
  <si>
    <t>podpora RAID 0/1/5/10 pro úložná zařízení SATA</t>
  </si>
  <si>
    <t>Konektory osazene na MB (1)</t>
  </si>
  <si>
    <t>Konektory osazene na MB (2)</t>
  </si>
  <si>
    <t>Ostatní
* 1x adresovatelný LED strip header
* 1x RGB LED strip header
* 1x front panel header
* 1x front panel audio header
* 1x S/PDIF Out header
* 1x serial port header
* 1x parallel port header
* 1x Trusted Platform Module header (pouze pro modul GC-TPM2.0 SPI/GC-TPM2.0 SPI 2.0)
* 1x tlačítko reset
* 1x tlačítko Q-Flash Plus
* 1x reset jumper
* 1x Clear CMOS jumper</t>
  </si>
  <si>
    <t>Model procesoru</t>
  </si>
  <si>
    <t>Napájení
* 1x 24-pin ATX hlavní napájecí konektor
* 1x 8-pin ATX 12V napájecí konektor
Související s ventilátorem a chlazením
* 1x CPU fan header
* 3x system fan headers
Související s úložištěm
* 2x M.2 slot (Key M)
* 4x SATA 6Gb/s port
USB
* 1x USB 3.2 Gen 1 header
* 2x USB 2.0/1.1 header</t>
  </si>
  <si>
    <t>Max. frekvence</t>
  </si>
  <si>
    <t>TDP (W)</t>
  </si>
  <si>
    <t>L2 Cache</t>
  </si>
  <si>
    <t>Cache (Intel Smart)</t>
  </si>
  <si>
    <t>Grafický procesor</t>
  </si>
  <si>
    <t>integrovaná grafická karta</t>
  </si>
  <si>
    <t>Grafický čip</t>
  </si>
  <si>
    <t>Intel UHD 730</t>
  </si>
  <si>
    <t>Součástí balení je chladič</t>
  </si>
  <si>
    <t>Rozhraní</t>
  </si>
  <si>
    <r>
      <rPr>
        <sz val="11"/>
        <color theme="1"/>
        <rFont val="Calibri"/>
        <family val="2"/>
        <charset val="238"/>
        <scheme val="minor"/>
      </rPr>
      <t xml:space="preserve">V-NAND </t>
    </r>
    <r>
      <rPr>
        <sz val="11"/>
        <rFont val="Calibri"/>
        <family val="2"/>
        <charset val="238"/>
      </rPr>
      <t>3bit MLC</t>
    </r>
  </si>
  <si>
    <t xml:space="preserve"> až 6 900 MB / s</t>
  </si>
  <si>
    <t>Sekvenční čtení:</t>
  </si>
  <si>
    <t>Až 5 000 MB / s</t>
  </si>
  <si>
    <t xml:space="preserve">Sekvenční zápis: </t>
  </si>
  <si>
    <t>Až 800 000 IOPS</t>
  </si>
  <si>
    <t xml:space="preserve">Náhodné čtení (4KB, QD32): </t>
  </si>
  <si>
    <t>Až 1 000 000 IOPS</t>
  </si>
  <si>
    <t xml:space="preserve">Náhodný zápis (4KB, QD32): </t>
  </si>
  <si>
    <t>Až 22 000 IOPS</t>
  </si>
  <si>
    <t xml:space="preserve">Náhodné čtení (4KB, QD1): </t>
  </si>
  <si>
    <t>Až 60 000 IOPS</t>
  </si>
  <si>
    <t xml:space="preserve">Náhodný zápis (4KB, QD1): </t>
  </si>
  <si>
    <t>Včetně chladiče</t>
  </si>
  <si>
    <t>Standartu Micro-ATX</t>
  </si>
  <si>
    <t xml:space="preserve">Zákl. frekvence </t>
  </si>
  <si>
    <t>5 MB</t>
  </si>
  <si>
    <t>12 MB</t>
  </si>
  <si>
    <t>FURY Beast</t>
  </si>
  <si>
    <t>Doživotní</t>
  </si>
  <si>
    <t>i3-14100</t>
  </si>
  <si>
    <t>4,7 GHz</t>
  </si>
  <si>
    <t>3,5 GHz</t>
  </si>
  <si>
    <t>Výrobní proces: 7 nm (0,007 µm)</t>
  </si>
  <si>
    <t>Intel Gaussian &amp; Neural Accelerator 3.0
Intel Deep Learning Boost (Intel DL Boost)
Intel Speed Shift Technology
Intel Turbo Boost Technology 2.0
Intel Hyper-Threading Technology
Intel 64
Instruction Set 64-bit
Instruction Set Extensions - Intel SSE4.1, Intel SSE4.2, Intel AVX2
Idle States
Enhanced Intel SpeedStep Technology
Thermal Monitoring Technologies
Intel Volume Management Device (VMD)</t>
  </si>
  <si>
    <t>32 (2 x 16)</t>
  </si>
  <si>
    <t>i5-14500</t>
  </si>
  <si>
    <t>5,0 GHz</t>
  </si>
  <si>
    <t>Zákl. frekvence (výk. jádra)</t>
  </si>
  <si>
    <t>Zákl. frekvence (efekt. jádra)</t>
  </si>
  <si>
    <t>2,6 GHz</t>
  </si>
  <si>
    <t>1,9 GHz</t>
  </si>
  <si>
    <t>11,5 MB</t>
  </si>
  <si>
    <t>24 MB</t>
  </si>
  <si>
    <t>Max. výkon (Turbo Power)</t>
  </si>
  <si>
    <t>TDP</t>
  </si>
  <si>
    <t>65 W</t>
  </si>
  <si>
    <t>154 W</t>
  </si>
  <si>
    <t>Intel UHD 770</t>
  </si>
  <si>
    <t>Intel Gaussian &amp; Neural Accelerator 3.0
Intel Thread Director
Intel Deep Learning Boost (Intel DL Boost)
Intel Speed Shift Technology
Intel Turbo Boost Technology 2.0
Intel Hyper-Threading Technology
Intel 64
Instruction Set 64-bit
Instruction Set Extensions - Intel SSE4.1, Intel SSE4.2, Intel AVX2
Idle States
Enhanced Intel SpeedStep Technology
Thermal Monitoring Technologies
Intel Volume Management Device (VMD)</t>
  </si>
  <si>
    <t>Monitor</t>
  </si>
  <si>
    <t>NABÍZENÝ MODEL:
………………………………………..
Part number: …...........</t>
  </si>
  <si>
    <t>minimální požadovaný parametr</t>
  </si>
  <si>
    <t>Základní parametry</t>
  </si>
  <si>
    <t>Úhlopříčka displeje ["]: </t>
  </si>
  <si>
    <t>Nativní rozlišení: </t>
  </si>
  <si>
    <t>4K 3840 x 2160 při 60 Hz</t>
  </si>
  <si>
    <t>Doba odezvy [ms]: </t>
  </si>
  <si>
    <t>Frekvence [Hz]: </t>
  </si>
  <si>
    <t>Typ displeje: </t>
  </si>
  <si>
    <t>IPS</t>
  </si>
  <si>
    <t>Poměr stran: </t>
  </si>
  <si>
    <t xml:space="preserve"> 16:9</t>
  </si>
  <si>
    <t>Barevná škála s RGB</t>
  </si>
  <si>
    <t>Vlastnosti obrazovky</t>
  </si>
  <si>
    <t>Povrch displeje: </t>
  </si>
  <si>
    <t>matný</t>
  </si>
  <si>
    <t>Kontrastní poměr</t>
  </si>
  <si>
    <t>1000 : 1</t>
  </si>
  <si>
    <t>Porpoa barev</t>
  </si>
  <si>
    <t>1,07 miliardy barev</t>
  </si>
  <si>
    <t>Jas</t>
  </si>
  <si>
    <r>
      <t>320 cd/m</t>
    </r>
    <r>
      <rPr>
        <vertAlign val="superscript"/>
        <sz val="11"/>
        <color rgb="FF000000"/>
        <rFont val="Calibri"/>
        <family val="2"/>
        <charset val="238"/>
      </rPr>
      <t>2</t>
    </r>
  </si>
  <si>
    <t>Screen Coating</t>
  </si>
  <si>
    <t>antireflexní</t>
  </si>
  <si>
    <t>Plochá obrazovka: </t>
  </si>
  <si>
    <t>Fyzické vlastnosti</t>
  </si>
  <si>
    <t>Výškově nastavitelný: </t>
  </si>
  <si>
    <t>Pivot</t>
  </si>
  <si>
    <t>Funkce</t>
  </si>
  <si>
    <t>Filtr modrého světla</t>
  </si>
  <si>
    <t>Flicker-free</t>
  </si>
  <si>
    <t>Power Delivery</t>
  </si>
  <si>
    <t>90 W</t>
  </si>
  <si>
    <t>Vyhovující standardům:</t>
  </si>
  <si>
    <t>Vstupy / Výstupy</t>
  </si>
  <si>
    <t>DisplayPort: </t>
  </si>
  <si>
    <t>Počet USB 3.0</t>
  </si>
  <si>
    <t xml:space="preserve">USB hub: </t>
  </si>
  <si>
    <t>Počet HDMI: </t>
  </si>
  <si>
    <t>USB-C</t>
  </si>
  <si>
    <t>LAN RJ45</t>
  </si>
  <si>
    <t>Další informace</t>
  </si>
  <si>
    <t>36 měsíců</t>
  </si>
  <si>
    <t>V …………………………. dne …………….2024</t>
  </si>
  <si>
    <t>č. faktury</t>
  </si>
  <si>
    <t>Monitor:</t>
  </si>
  <si>
    <t>Motherboard:</t>
  </si>
  <si>
    <t>Procesor i3:</t>
  </si>
  <si>
    <t>Paměť:</t>
  </si>
  <si>
    <t>Disk:</t>
  </si>
  <si>
    <t>Procesor i5:</t>
  </si>
  <si>
    <t>Paměť (32):</t>
  </si>
  <si>
    <t>RoHS, 
NFPA 99, 
bez BFR, 
bez PVC</t>
  </si>
  <si>
    <t xml:space="preserve">Vstupní a výstupní porty na MB
Porty na zadním panelu: </t>
  </si>
  <si>
    <t>* 1x USB typ-C® s podporou USB 3.2 Gen 2
* 3x USB 3.2 Gen 1
* 2x USB 2.0/1.1
* 2x DisplayPort
* 1x D-Sub
* 1x HDMI 2.0
* 1x RJ-45
* 3x audio jack
* 1x PS/2 pro klávesnici/myš</t>
  </si>
  <si>
    <t>* 4x DIMM patice podporující až 128GB, 
DDR4 5333(OC)/5133(OC)/5000(OC)/4933(OC)/4800(OC)/4700(OC)/4600(OC)/4500(OC)/4400(OC)/4300(OC)/4266(OC)/4133(OC)/4000(OC)/3866(OC)/3800(OC)/3733(OC)/3666(OC)/3600(OC)/3466(OC)/3400(OC)/3333(OC)/3300(OC)/3200/3000/2933/2800/2666/2400/2133MT/s
* podpora paměťových modulů Extreme Memory Profile (XMP)</t>
  </si>
  <si>
    <t>Ostatní informace</t>
  </si>
  <si>
    <t>Obsah balení</t>
  </si>
  <si>
    <t xml:space="preserve">* </t>
  </si>
  <si>
    <t>Výkon:
Výkon se může lišit v závislosti na hardwaru a konfiguraci systému</t>
  </si>
  <si>
    <t>Výkon</t>
  </si>
  <si>
    <t>PCIe Gen 4.0 x4, 
NVMe 1.3c</t>
  </si>
  <si>
    <t>Podpora TRIM:</t>
  </si>
  <si>
    <t xml:space="preserve">Podpora S.M.A.R.T: </t>
  </si>
  <si>
    <t xml:space="preserve">GC (Garbage Collection): </t>
  </si>
  <si>
    <t>Algoritmus automatického sběru odpadu</t>
  </si>
  <si>
    <t>Podpora šifrování:</t>
  </si>
  <si>
    <t>Podpora WWN:</t>
  </si>
  <si>
    <t xml:space="preserve"> Není podporováno</t>
  </si>
  <si>
    <t xml:space="preserve">Podpora režimu spánku zařízení: </t>
  </si>
  <si>
    <t xml:space="preserve"> 256 bitové šifrování AES (třída 0) TCG / Opal IEEE1667 (šifrovaná jednotka)</t>
  </si>
  <si>
    <t>14 (6 × výkonnostní + 8 × efektivní)</t>
  </si>
  <si>
    <t>Paměťové kanály:</t>
  </si>
  <si>
    <t>Podpora pamětí:</t>
  </si>
  <si>
    <t xml:space="preserve"> až  DDR4-3200, 
až DDR5-4800</t>
  </si>
  <si>
    <t>192 GB</t>
  </si>
  <si>
    <t xml:space="preserve">Max. paměť: </t>
  </si>
  <si>
    <t> 2</t>
  </si>
  <si>
    <t>Počet řadičů:</t>
  </si>
  <si>
    <t>Podpora pamětí: </t>
  </si>
  <si>
    <t>až DDR4-3200, 
až DDR5-4800</t>
  </si>
  <si>
    <t>Podpora ECC pamětí: </t>
  </si>
  <si>
    <t> 1</t>
  </si>
  <si>
    <t>c) doplnění popisu naplnění požadavků jednotlivých položek tabulky obsažených v listech tohoto sešitu případně výslovné potvrzení splnění kvalifikace „ANO“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</si>
</sst>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hh:mm"/>
    <numFmt numFmtId="166" formatCode="0\ %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4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1"/>
      <charset val="238"/>
    </font>
    <font>
      <sz val="11"/>
      <color rgb="FF333333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0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Alignment="1">
      <alignment horizontal="left" vertical="center" wrapText="1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4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Protection="1">
      <protection locked="0"/>
    </xf>
    <xf numFmtId="0" fontId="10" fillId="0" borderId="0" xfId="1" applyAlignment="1" applyProtection="1">
      <alignment vertical="center" wrapText="1"/>
      <protection locked="0"/>
    </xf>
    <xf numFmtId="0" fontId="10" fillId="4" borderId="8" xfId="1" applyFill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0" fillId="0" borderId="1" xfId="1" applyBorder="1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10" fillId="0" borderId="0" xfId="1" applyAlignment="1" applyProtection="1">
      <protection locked="0"/>
    </xf>
    <xf numFmtId="0" fontId="10" fillId="0" borderId="1" xfId="1" applyBorder="1" applyAlignment="1" applyProtection="1">
      <alignment wrapText="1"/>
      <protection locked="0"/>
    </xf>
    <xf numFmtId="0" fontId="10" fillId="0" borderId="0" xfId="1" applyFill="1" applyAlignment="1" applyProtection="1">
      <alignment vertical="center" wrapText="1"/>
      <protection locked="0"/>
    </xf>
    <xf numFmtId="0" fontId="10" fillId="0" borderId="0" xfId="1" applyFill="1" applyBorder="1" applyAlignment="1">
      <alignment vertical="center" wrapText="1"/>
    </xf>
    <xf numFmtId="3" fontId="10" fillId="0" borderId="0" xfId="1" applyNumberFormat="1" applyFill="1" applyBorder="1" applyAlignment="1">
      <alignment horizontal="right" vertical="center" wrapText="1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>
      <alignment horizontal="right" vertical="center" wrapText="1"/>
    </xf>
    <xf numFmtId="0" fontId="10" fillId="0" borderId="0" xfId="1" applyFill="1" applyBorder="1" applyAlignment="1" applyProtection="1">
      <alignment horizontal="left" vertical="center" wrapText="1"/>
      <protection locked="0"/>
    </xf>
    <xf numFmtId="0" fontId="10" fillId="0" borderId="0" xfId="1" applyFill="1" applyBorder="1" applyAlignment="1">
      <alignment vertical="center"/>
    </xf>
    <xf numFmtId="0" fontId="10" fillId="0" borderId="0" xfId="1" applyFill="1" applyBorder="1"/>
    <xf numFmtId="0" fontId="10" fillId="0" borderId="0" xfId="1" applyFill="1" applyBorder="1" applyAlignment="1" applyProtection="1">
      <protection locked="0"/>
    </xf>
    <xf numFmtId="0" fontId="10" fillId="0" borderId="0" xfId="1" applyFill="1" applyBorder="1" applyAlignment="1">
      <alignment horizontal="left" vertical="center" wrapText="1"/>
    </xf>
    <xf numFmtId="0" fontId="10" fillId="0" borderId="0" xfId="1" applyFill="1" applyBorder="1" applyProtection="1">
      <protection locked="0"/>
    </xf>
    <xf numFmtId="0" fontId="10" fillId="4" borderId="9" xfId="1" applyFill="1" applyBorder="1" applyAlignment="1" applyProtection="1">
      <alignment vertical="center" wrapText="1"/>
      <protection locked="0"/>
    </xf>
    <xf numFmtId="0" fontId="10" fillId="0" borderId="16" xfId="1" applyBorder="1" applyProtection="1">
      <protection locked="0"/>
    </xf>
    <xf numFmtId="0" fontId="10" fillId="0" borderId="1" xfId="1" applyBorder="1" applyAlignment="1">
      <alignment horizontal="right" vertical="center" wrapText="1"/>
    </xf>
    <xf numFmtId="0" fontId="10" fillId="0" borderId="1" xfId="1" applyBorder="1" applyAlignment="1">
      <alignment vertical="center" wrapText="1"/>
    </xf>
    <xf numFmtId="0" fontId="10" fillId="0" borderId="1" xfId="1" applyBorder="1" applyAlignment="1" applyProtection="1">
      <alignment horizontal="right"/>
      <protection locked="0"/>
    </xf>
    <xf numFmtId="0" fontId="10" fillId="0" borderId="1" xfId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 wrapText="1"/>
      <protection locked="0"/>
    </xf>
    <xf numFmtId="0" fontId="10" fillId="0" borderId="0" xfId="1" applyFill="1" applyBorder="1" applyAlignment="1">
      <alignment horizontal="right" wrapText="1"/>
    </xf>
    <xf numFmtId="0" fontId="10" fillId="0" borderId="0" xfId="1" applyBorder="1" applyProtection="1">
      <protection locked="0"/>
    </xf>
    <xf numFmtId="0" fontId="10" fillId="0" borderId="0" xfId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0" fillId="4" borderId="1" xfId="1" applyFill="1" applyBorder="1" applyAlignment="1" applyProtection="1">
      <alignment vertical="center" wrapText="1"/>
      <protection locked="0"/>
    </xf>
    <xf numFmtId="0" fontId="10" fillId="0" borderId="1" xfId="1" applyBorder="1" applyAlignment="1" applyProtection="1">
      <alignment vertical="center" wrapText="1"/>
      <protection locked="0"/>
    </xf>
    <xf numFmtId="0" fontId="10" fillId="6" borderId="9" xfId="1" applyFill="1" applyBorder="1" applyAlignment="1">
      <alignment vertical="center" wrapText="1"/>
    </xf>
    <xf numFmtId="3" fontId="10" fillId="0" borderId="1" xfId="1" applyNumberFormat="1" applyBorder="1" applyAlignment="1">
      <alignment horizontal="righ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right" vertical="center" wrapText="1"/>
    </xf>
    <xf numFmtId="0" fontId="10" fillId="7" borderId="1" xfId="1" applyFill="1" applyBorder="1" applyAlignment="1">
      <alignment vertical="center" wrapText="1"/>
    </xf>
    <xf numFmtId="0" fontId="10" fillId="7" borderId="1" xfId="1" applyFill="1" applyBorder="1" applyAlignment="1">
      <alignment horizontal="right" vertical="center" wrapText="1"/>
    </xf>
    <xf numFmtId="0" fontId="10" fillId="0" borderId="0" xfId="1" applyAlignment="1" applyProtection="1">
      <alignment wrapText="1"/>
      <protection locked="0"/>
    </xf>
    <xf numFmtId="0" fontId="10" fillId="10" borderId="8" xfId="1" applyFill="1" applyBorder="1" applyAlignment="1" applyProtection="1">
      <alignment wrapText="1"/>
      <protection locked="0"/>
    </xf>
    <xf numFmtId="0" fontId="10" fillId="4" borderId="8" xfId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0" fontId="10" fillId="12" borderId="8" xfId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0" fillId="0" borderId="1" xfId="1" applyBorder="1" applyAlignment="1" applyProtection="1">
      <alignment horizontal="right" wrapText="1"/>
      <protection locked="0"/>
    </xf>
    <xf numFmtId="0" fontId="10" fillId="0" borderId="15" xfId="1" applyBorder="1" applyAlignment="1" applyProtection="1">
      <alignment horizontal="right" wrapText="1"/>
      <protection locked="0"/>
    </xf>
    <xf numFmtId="0" fontId="10" fillId="0" borderId="1" xfId="1" applyBorder="1" applyAlignment="1" applyProtection="1">
      <protection locked="0"/>
    </xf>
    <xf numFmtId="0" fontId="10" fillId="16" borderId="8" xfId="1" applyFill="1" applyBorder="1" applyAlignment="1" applyProtection="1">
      <alignment vertical="center" wrapText="1"/>
      <protection locked="0"/>
    </xf>
    <xf numFmtId="0" fontId="10" fillId="15" borderId="8" xfId="1" applyFill="1" applyBorder="1" applyAlignment="1" applyProtection="1">
      <alignment vertical="center" wrapText="1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9" fillId="4" borderId="9" xfId="1" applyFont="1" applyFill="1" applyBorder="1" applyAlignment="1" applyProtection="1">
      <alignment horizontal="left" vertical="center" wrapText="1"/>
      <protection locked="0"/>
    </xf>
    <xf numFmtId="0" fontId="9" fillId="4" borderId="13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164" fontId="1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8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10" fillId="0" borderId="0" xfId="1" applyAlignment="1" applyProtection="1">
      <alignment wrapText="1"/>
    </xf>
    <xf numFmtId="0" fontId="10" fillId="9" borderId="8" xfId="1" applyFill="1" applyBorder="1" applyAlignment="1" applyProtection="1">
      <alignment vertical="center" wrapText="1"/>
    </xf>
    <xf numFmtId="0" fontId="10" fillId="9" borderId="8" xfId="1" applyFill="1" applyBorder="1" applyAlignment="1" applyProtection="1">
      <alignment horizontal="left" vertical="center" wrapText="1"/>
    </xf>
    <xf numFmtId="0" fontId="10" fillId="10" borderId="8" xfId="1" applyFill="1" applyBorder="1" applyAlignment="1" applyProtection="1">
      <alignment wrapText="1"/>
    </xf>
    <xf numFmtId="0" fontId="10" fillId="0" borderId="8" xfId="1" applyBorder="1" applyAlignment="1" applyProtection="1">
      <alignment wrapText="1"/>
    </xf>
    <xf numFmtId="0" fontId="10" fillId="0" borderId="8" xfId="1" applyBorder="1" applyAlignment="1" applyProtection="1">
      <alignment horizontal="right" wrapText="1"/>
    </xf>
    <xf numFmtId="165" fontId="10" fillId="5" borderId="8" xfId="1" applyNumberFormat="1" applyFill="1" applyBorder="1" applyAlignment="1" applyProtection="1">
      <alignment horizontal="right" wrapText="1"/>
    </xf>
    <xf numFmtId="166" fontId="10" fillId="5" borderId="0" xfId="1" applyNumberFormat="1" applyFill="1" applyAlignment="1" applyProtection="1">
      <alignment wrapText="1"/>
    </xf>
    <xf numFmtId="0" fontId="10" fillId="10" borderId="8" xfId="1" applyFill="1" applyBorder="1" applyAlignment="1" applyProtection="1">
      <alignment horizontal="right" wrapText="1"/>
    </xf>
    <xf numFmtId="0" fontId="10" fillId="5" borderId="8" xfId="1" applyFill="1" applyBorder="1" applyAlignment="1" applyProtection="1">
      <alignment wrapText="1"/>
    </xf>
    <xf numFmtId="46" fontId="10" fillId="5" borderId="9" xfId="1" quotePrefix="1" applyNumberFormat="1" applyFill="1" applyBorder="1" applyAlignment="1" applyProtection="1">
      <alignment horizontal="right" wrapText="1"/>
    </xf>
    <xf numFmtId="0" fontId="10" fillId="5" borderId="10" xfId="1" applyFill="1" applyBorder="1" applyAlignment="1" applyProtection="1">
      <alignment wrapText="1"/>
    </xf>
    <xf numFmtId="0" fontId="10" fillId="0" borderId="1" xfId="1" applyBorder="1" applyAlignment="1" applyProtection="1">
      <alignment wrapText="1"/>
    </xf>
    <xf numFmtId="0" fontId="10" fillId="5" borderId="11" xfId="1" applyFill="1" applyBorder="1" applyAlignment="1" applyProtection="1">
      <alignment horizontal="right" wrapText="1"/>
    </xf>
    <xf numFmtId="0" fontId="10" fillId="5" borderId="13" xfId="1" applyFill="1" applyBorder="1" applyAlignment="1" applyProtection="1">
      <alignment horizontal="right" wrapText="1"/>
    </xf>
    <xf numFmtId="0" fontId="10" fillId="11" borderId="8" xfId="1" applyFill="1" applyBorder="1" applyAlignment="1" applyProtection="1">
      <alignment wrapText="1"/>
    </xf>
    <xf numFmtId="0" fontId="10" fillId="11" borderId="8" xfId="1" applyFill="1" applyBorder="1" applyAlignment="1" applyProtection="1">
      <alignment horizontal="right" wrapText="1"/>
    </xf>
    <xf numFmtId="0" fontId="10" fillId="0" borderId="8" xfId="1" applyBorder="1" applyAlignment="1" applyProtection="1">
      <alignment vertical="top" wrapText="1"/>
    </xf>
    <xf numFmtId="0" fontId="10" fillId="0" borderId="8" xfId="1" applyBorder="1" applyAlignment="1" applyProtection="1">
      <alignment vertical="center" wrapText="1"/>
    </xf>
    <xf numFmtId="0" fontId="10" fillId="5" borderId="8" xfId="1" applyFill="1" applyBorder="1" applyAlignment="1" applyProtection="1">
      <alignment horizontal="right" wrapText="1"/>
    </xf>
    <xf numFmtId="0" fontId="10" fillId="7" borderId="8" xfId="1" applyFill="1" applyBorder="1" applyAlignment="1" applyProtection="1">
      <alignment wrapText="1"/>
    </xf>
    <xf numFmtId="0" fontId="10" fillId="7" borderId="8" xfId="1" applyFill="1" applyBorder="1" applyAlignment="1" applyProtection="1">
      <alignment horizontal="right" wrapText="1"/>
    </xf>
    <xf numFmtId="0" fontId="10" fillId="0" borderId="0" xfId="1" applyAlignment="1" applyProtection="1">
      <alignment horizontal="left" vertical="center" wrapText="1"/>
      <protection locked="0"/>
    </xf>
    <xf numFmtId="0" fontId="10" fillId="13" borderId="9" xfId="1" applyFill="1" applyBorder="1" applyAlignment="1" applyProtection="1">
      <alignment vertical="center" wrapText="1"/>
      <protection locked="0"/>
    </xf>
    <xf numFmtId="0" fontId="10" fillId="13" borderId="8" xfId="1" applyFill="1" applyBorder="1" applyAlignment="1" applyProtection="1">
      <alignment vertical="center" wrapText="1"/>
      <protection locked="0"/>
    </xf>
    <xf numFmtId="0" fontId="10" fillId="14" borderId="1" xfId="1" applyFill="1" applyBorder="1" applyAlignment="1" applyProtection="1">
      <alignment vertical="center" wrapText="1"/>
      <protection locked="0"/>
    </xf>
    <xf numFmtId="0" fontId="10" fillId="14" borderId="11" xfId="1" applyFill="1" applyBorder="1" applyAlignment="1" applyProtection="1">
      <alignment vertical="center" wrapText="1"/>
      <protection locked="0"/>
    </xf>
    <xf numFmtId="0" fontId="10" fillId="14" borderId="8" xfId="1" applyFill="1" applyBorder="1" applyAlignment="1" applyProtection="1">
      <alignment vertical="center" wrapText="1"/>
      <protection locked="0"/>
    </xf>
    <xf numFmtId="0" fontId="10" fillId="14" borderId="9" xfId="1" applyFill="1" applyBorder="1" applyAlignment="1" applyProtection="1">
      <alignment vertical="center" wrapText="1"/>
      <protection locked="0"/>
    </xf>
    <xf numFmtId="0" fontId="10" fillId="0" borderId="12" xfId="1" applyBorder="1" applyAlignment="1" applyProtection="1">
      <alignment vertical="center" wrapText="1"/>
      <protection locked="0"/>
    </xf>
    <xf numFmtId="0" fontId="10" fillId="0" borderId="8" xfId="1" applyBorder="1" applyAlignment="1" applyProtection="1">
      <alignment horizontal="right" vertical="center" wrapText="1"/>
      <protection locked="0"/>
    </xf>
    <xf numFmtId="0" fontId="10" fillId="0" borderId="15" xfId="1" applyBorder="1" applyAlignment="1" applyProtection="1">
      <alignment vertical="center"/>
      <protection locked="0"/>
    </xf>
    <xf numFmtId="0" fontId="10" fillId="0" borderId="19" xfId="1" applyBorder="1" applyAlignment="1" applyProtection="1">
      <alignment horizontal="right" vertical="center" wrapText="1"/>
      <protection locked="0"/>
    </xf>
    <xf numFmtId="0" fontId="10" fillId="0" borderId="9" xfId="1" applyBorder="1" applyAlignment="1" applyProtection="1">
      <alignment horizontal="right" vertical="center" wrapText="1"/>
      <protection locked="0"/>
    </xf>
    <xf numFmtId="0" fontId="10" fillId="0" borderId="1" xfId="1" applyBorder="1" applyAlignment="1" applyProtection="1">
      <alignment horizontal="right" vertical="center" wrapText="1"/>
      <protection locked="0"/>
    </xf>
    <xf numFmtId="0" fontId="10" fillId="0" borderId="25" xfId="1" applyBorder="1" applyAlignment="1" applyProtection="1">
      <alignment horizontal="right" vertical="center" wrapText="1"/>
      <protection locked="0"/>
    </xf>
    <xf numFmtId="0" fontId="10" fillId="0" borderId="20" xfId="1" applyBorder="1" applyAlignment="1" applyProtection="1">
      <alignment vertical="center"/>
      <protection locked="0"/>
    </xf>
    <xf numFmtId="0" fontId="10" fillId="0" borderId="21" xfId="1" applyBorder="1" applyAlignment="1" applyProtection="1">
      <alignment horizontal="right" vertical="center" wrapText="1"/>
      <protection locked="0"/>
    </xf>
    <xf numFmtId="0" fontId="10" fillId="5" borderId="9" xfId="1" applyFill="1" applyBorder="1" applyAlignment="1" applyProtection="1">
      <alignment vertical="center" wrapText="1"/>
      <protection locked="0"/>
    </xf>
    <xf numFmtId="3" fontId="10" fillId="5" borderId="12" xfId="1" applyNumberFormat="1" applyFill="1" applyBorder="1" applyAlignment="1" applyProtection="1">
      <alignment horizontal="right" vertical="center" wrapText="1"/>
      <protection locked="0"/>
    </xf>
    <xf numFmtId="0" fontId="10" fillId="5" borderId="1" xfId="1" applyFill="1" applyBorder="1" applyAlignment="1" applyProtection="1">
      <alignment vertical="center" wrapText="1"/>
      <protection locked="0"/>
    </xf>
    <xf numFmtId="0" fontId="10" fillId="5" borderId="22" xfId="1" applyFill="1" applyBorder="1" applyAlignment="1" applyProtection="1">
      <alignment vertical="center" wrapText="1"/>
      <protection locked="0"/>
    </xf>
    <xf numFmtId="0" fontId="10" fillId="0" borderId="20" xfId="1" applyBorder="1" applyAlignment="1" applyProtection="1">
      <alignment horizontal="right"/>
      <protection locked="0"/>
    </xf>
    <xf numFmtId="3" fontId="10" fillId="5" borderId="21" xfId="1" applyNumberFormat="1" applyFill="1" applyBorder="1" applyAlignment="1" applyProtection="1">
      <alignment horizontal="right" vertical="center" wrapText="1"/>
      <protection locked="0"/>
    </xf>
    <xf numFmtId="0" fontId="10" fillId="5" borderId="10" xfId="1" applyFill="1" applyBorder="1" applyAlignment="1" applyProtection="1">
      <alignment vertical="center" wrapText="1"/>
      <protection locked="0"/>
    </xf>
    <xf numFmtId="3" fontId="10" fillId="5" borderId="11" xfId="1" applyNumberFormat="1" applyFill="1" applyBorder="1" applyAlignment="1" applyProtection="1">
      <alignment horizontal="right" vertical="center" wrapText="1"/>
      <protection locked="0"/>
    </xf>
    <xf numFmtId="0" fontId="10" fillId="5" borderId="8" xfId="1" applyFill="1" applyBorder="1" applyAlignment="1" applyProtection="1">
      <alignment vertical="center" wrapText="1"/>
      <protection locked="0"/>
    </xf>
    <xf numFmtId="0" fontId="10" fillId="5" borderId="14" xfId="1" applyFill="1" applyBorder="1" applyAlignment="1" applyProtection="1">
      <alignment vertical="center" wrapText="1"/>
      <protection locked="0"/>
    </xf>
    <xf numFmtId="0" fontId="10" fillId="0" borderId="17" xfId="1" applyFill="1" applyBorder="1" applyAlignment="1" applyProtection="1">
      <alignment horizontal="right" vertical="center" wrapText="1"/>
      <protection locked="0"/>
    </xf>
    <xf numFmtId="0" fontId="10" fillId="0" borderId="18" xfId="1" applyFill="1" applyBorder="1" applyAlignment="1" applyProtection="1">
      <alignment horizontal="right" vertical="center" wrapText="1"/>
      <protection locked="0"/>
    </xf>
    <xf numFmtId="0" fontId="10" fillId="0" borderId="1" xfId="1" applyFill="1" applyBorder="1" applyAlignment="1" applyProtection="1">
      <alignment vertical="center" wrapText="1"/>
      <protection locked="0"/>
    </xf>
    <xf numFmtId="0" fontId="10" fillId="0" borderId="1" xfId="1" applyFill="1" applyBorder="1" applyAlignment="1" applyProtection="1">
      <alignment horizontal="right" vertical="center" wrapText="1"/>
      <protection locked="0"/>
    </xf>
    <xf numFmtId="0" fontId="10" fillId="0" borderId="0" xfId="1" applyFill="1" applyBorder="1" applyAlignment="1" applyProtection="1">
      <alignment horizontal="right" vertical="center" wrapText="1"/>
      <protection locked="0"/>
    </xf>
    <xf numFmtId="3" fontId="10" fillId="0" borderId="0" xfId="1" applyNumberFormat="1" applyFill="1" applyBorder="1" applyAlignment="1" applyProtection="1">
      <alignment horizontal="right" vertical="center" wrapText="1"/>
      <protection locked="0"/>
    </xf>
    <xf numFmtId="0" fontId="10" fillId="0" borderId="0" xfId="1" applyFill="1" applyBorder="1" applyAlignment="1" applyProtection="1">
      <alignment wrapText="1"/>
      <protection locked="0"/>
    </xf>
    <xf numFmtId="0" fontId="10" fillId="0" borderId="0" xfId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10" fillId="0" borderId="8" xfId="1" applyFill="1" applyBorder="1" applyAlignment="1" applyProtection="1">
      <alignment horizontal="right" vertical="center" wrapText="1"/>
      <protection locked="0"/>
    </xf>
    <xf numFmtId="0" fontId="10" fillId="0" borderId="15" xfId="1" applyBorder="1" applyProtection="1">
      <protection locked="0"/>
    </xf>
    <xf numFmtId="0" fontId="10" fillId="0" borderId="0" xfId="1" applyAlignment="1" applyProtection="1">
      <alignment horizontal="right" wrapText="1"/>
      <protection locked="0"/>
    </xf>
    <xf numFmtId="3" fontId="10" fillId="5" borderId="1" xfId="1" applyNumberFormat="1" applyFill="1" applyBorder="1" applyAlignment="1" applyProtection="1">
      <alignment horizontal="right" vertical="center" wrapText="1"/>
      <protection locked="0"/>
    </xf>
    <xf numFmtId="3" fontId="10" fillId="0" borderId="1" xfId="1" applyNumberFormat="1" applyFill="1" applyBorder="1" applyAlignment="1" applyProtection="1">
      <alignment horizontal="right" vertical="center" wrapText="1"/>
      <protection locked="0"/>
    </xf>
    <xf numFmtId="0" fontId="10" fillId="14" borderId="12" xfId="1" applyFill="1" applyBorder="1" applyAlignment="1" applyProtection="1">
      <alignment vertical="center" wrapText="1"/>
      <protection locked="0"/>
    </xf>
    <xf numFmtId="0" fontId="10" fillId="14" borderId="13" xfId="1" applyFill="1" applyBorder="1" applyAlignment="1" applyProtection="1">
      <alignment vertical="center" wrapText="1"/>
      <protection locked="0"/>
    </xf>
    <xf numFmtId="0" fontId="10" fillId="0" borderId="0" xfId="1" applyFill="1" applyBorder="1" applyAlignment="1" applyProtection="1">
      <alignment horizontal="right" wrapText="1"/>
      <protection locked="0"/>
    </xf>
    <xf numFmtId="0" fontId="13" fillId="0" borderId="0" xfId="1" applyFont="1" applyFill="1" applyBorder="1" applyProtection="1">
      <protection locked="0"/>
    </xf>
    <xf numFmtId="0" fontId="10" fillId="0" borderId="0" xfId="1" applyFill="1" applyBorder="1" applyAlignment="1" applyProtection="1">
      <alignment horizontal="right"/>
      <protection locked="0"/>
    </xf>
    <xf numFmtId="0" fontId="8" fillId="0" borderId="0" xfId="1" applyFont="1" applyAlignment="1" applyProtection="1">
      <alignment horizontal="center" vertical="center" wrapText="1"/>
    </xf>
    <xf numFmtId="0" fontId="10" fillId="0" borderId="0" xfId="1" applyAlignment="1" applyProtection="1">
      <alignment horizontal="left" vertical="center" wrapText="1"/>
    </xf>
    <xf numFmtId="0" fontId="10" fillId="13" borderId="9" xfId="1" applyFill="1" applyBorder="1" applyAlignment="1" applyProtection="1">
      <alignment vertical="center" wrapText="1"/>
    </xf>
    <xf numFmtId="0" fontId="10" fillId="14" borderId="1" xfId="1" applyFill="1" applyBorder="1" applyAlignment="1" applyProtection="1">
      <alignment vertical="center" wrapText="1"/>
    </xf>
    <xf numFmtId="0" fontId="10" fillId="14" borderId="11" xfId="1" applyFill="1" applyBorder="1" applyAlignment="1" applyProtection="1">
      <alignment vertical="center" wrapText="1"/>
    </xf>
    <xf numFmtId="0" fontId="10" fillId="14" borderId="8" xfId="1" applyFill="1" applyBorder="1" applyAlignment="1" applyProtection="1">
      <alignment vertical="center" wrapText="1"/>
    </xf>
    <xf numFmtId="0" fontId="10" fillId="0" borderId="1" xfId="1" applyBorder="1" applyAlignment="1" applyProtection="1">
      <alignment vertical="center" wrapText="1"/>
    </xf>
    <xf numFmtId="0" fontId="10" fillId="0" borderId="1" xfId="1" applyBorder="1" applyAlignment="1" applyProtection="1">
      <alignment horizontal="right" vertical="center" wrapText="1"/>
    </xf>
    <xf numFmtId="3" fontId="10" fillId="0" borderId="1" xfId="1" applyNumberFormat="1" applyBorder="1" applyAlignment="1" applyProtection="1">
      <alignment horizontal="right" vertical="center" wrapText="1"/>
    </xf>
    <xf numFmtId="0" fontId="10" fillId="14" borderId="9" xfId="1" applyFill="1" applyBorder="1" applyAlignment="1" applyProtection="1">
      <alignment vertical="center" wrapText="1"/>
    </xf>
    <xf numFmtId="0" fontId="10" fillId="7" borderId="1" xfId="1" applyFill="1" applyBorder="1" applyAlignment="1" applyProtection="1">
      <alignment vertical="center" wrapText="1"/>
    </xf>
    <xf numFmtId="0" fontId="10" fillId="7" borderId="1" xfId="1" applyFill="1" applyBorder="1" applyAlignment="1" applyProtection="1">
      <alignment horizontal="right" vertical="center" wrapText="1"/>
    </xf>
    <xf numFmtId="0" fontId="10" fillId="0" borderId="1" xfId="1" applyFill="1" applyBorder="1" applyAlignment="1" applyProtection="1">
      <alignment vertical="center" wrapText="1"/>
    </xf>
    <xf numFmtId="0" fontId="10" fillId="0" borderId="1" xfId="1" applyFill="1" applyBorder="1" applyProtection="1"/>
    <xf numFmtId="3" fontId="10" fillId="0" borderId="1" xfId="1" applyNumberFormat="1" applyFill="1" applyBorder="1" applyAlignment="1" applyProtection="1">
      <alignment horizontal="right" vertical="center" wrapText="1"/>
    </xf>
    <xf numFmtId="0" fontId="10" fillId="0" borderId="0" xfId="1" applyBorder="1" applyAlignment="1" applyProtection="1">
      <alignment horizontal="right" vertical="center" wrapText="1"/>
      <protection locked="0"/>
    </xf>
    <xf numFmtId="0" fontId="10" fillId="13" borderId="8" xfId="1" applyFill="1" applyBorder="1" applyAlignment="1" applyProtection="1">
      <alignment vertical="center" wrapText="1"/>
    </xf>
    <xf numFmtId="0" fontId="10" fillId="0" borderId="8" xfId="1" applyBorder="1" applyAlignment="1" applyProtection="1">
      <alignment horizontal="right" vertical="center" wrapText="1"/>
    </xf>
    <xf numFmtId="0" fontId="10" fillId="0" borderId="9" xfId="1" applyBorder="1" applyAlignment="1" applyProtection="1">
      <alignment vertical="center" wrapText="1"/>
    </xf>
    <xf numFmtId="0" fontId="10" fillId="0" borderId="9" xfId="1" applyBorder="1" applyAlignment="1" applyProtection="1">
      <alignment horizontal="right" vertical="center" wrapText="1"/>
    </xf>
    <xf numFmtId="0" fontId="10" fillId="0" borderId="1" xfId="1" applyBorder="1" applyProtection="1"/>
    <xf numFmtId="0" fontId="10" fillId="0" borderId="1" xfId="1" applyBorder="1" applyAlignment="1" applyProtection="1">
      <alignment horizontal="right" wrapText="1"/>
    </xf>
    <xf numFmtId="3" fontId="15" fillId="0" borderId="1" xfId="1" applyNumberFormat="1" applyFont="1" applyBorder="1" applyAlignment="1" applyProtection="1">
      <alignment horizontal="right" vertical="center" wrapText="1"/>
    </xf>
    <xf numFmtId="0" fontId="10" fillId="0" borderId="1" xfId="1" applyBorder="1" applyAlignment="1" applyProtection="1">
      <alignment horizontal="right"/>
    </xf>
    <xf numFmtId="0" fontId="10" fillId="17" borderId="16" xfId="1" applyFont="1" applyFill="1" applyBorder="1" applyAlignment="1" applyProtection="1">
      <alignment horizontal="left" wrapText="1"/>
    </xf>
    <xf numFmtId="0" fontId="10" fillId="17" borderId="26" xfId="1" applyFont="1" applyFill="1" applyBorder="1" applyAlignment="1" applyProtection="1">
      <alignment horizontal="left" wrapText="1"/>
    </xf>
    <xf numFmtId="0" fontId="10" fillId="17" borderId="25" xfId="1" applyFont="1" applyFill="1" applyBorder="1" applyAlignment="1" applyProtection="1">
      <alignment horizontal="left" wrapText="1"/>
    </xf>
    <xf numFmtId="0" fontId="10" fillId="0" borderId="1" xfId="1" applyFont="1" applyBorder="1" applyAlignment="1" applyProtection="1">
      <alignment vertical="center"/>
    </xf>
    <xf numFmtId="3" fontId="10" fillId="0" borderId="25" xfId="1" applyNumberFormat="1" applyBorder="1" applyAlignment="1" applyProtection="1">
      <alignment horizontal="right" vertical="center" wrapText="1"/>
    </xf>
    <xf numFmtId="0" fontId="10" fillId="0" borderId="1" xfId="1" applyFill="1" applyBorder="1" applyAlignment="1" applyProtection="1">
      <alignment horizontal="right"/>
    </xf>
    <xf numFmtId="0" fontId="10" fillId="0" borderId="1" xfId="1" applyFill="1" applyBorder="1" applyAlignment="1" applyProtection="1">
      <alignment horizontal="right" vertical="center" wrapText="1"/>
    </xf>
    <xf numFmtId="0" fontId="10" fillId="14" borderId="13" xfId="1" applyFill="1" applyBorder="1" applyAlignment="1" applyProtection="1">
      <alignment vertical="center" wrapText="1"/>
    </xf>
    <xf numFmtId="0" fontId="10" fillId="0" borderId="8" xfId="1" applyFill="1" applyBorder="1" applyAlignment="1" applyProtection="1">
      <alignment horizontal="right" vertical="center" wrapText="1"/>
    </xf>
    <xf numFmtId="0" fontId="10" fillId="7" borderId="9" xfId="1" applyFill="1" applyBorder="1" applyAlignment="1" applyProtection="1">
      <alignment vertical="center" wrapText="1"/>
    </xf>
    <xf numFmtId="0" fontId="10" fillId="7" borderId="9" xfId="1" applyFill="1" applyBorder="1" applyAlignment="1" applyProtection="1">
      <alignment horizontal="right" vertical="center" wrapText="1"/>
    </xf>
    <xf numFmtId="0" fontId="10" fillId="0" borderId="1" xfId="1" applyFill="1" applyBorder="1" applyAlignment="1" applyProtection="1">
      <alignment vertical="center"/>
    </xf>
    <xf numFmtId="0" fontId="10" fillId="0" borderId="0" xfId="1" applyProtection="1"/>
    <xf numFmtId="0" fontId="10" fillId="0" borderId="15" xfId="1" applyBorder="1" applyProtection="1"/>
    <xf numFmtId="0" fontId="10" fillId="0" borderId="0" xfId="1" applyAlignment="1" applyProtection="1">
      <alignment horizontal="right" wrapText="1"/>
    </xf>
    <xf numFmtId="0" fontId="10" fillId="5" borderId="1" xfId="1" applyFill="1" applyBorder="1" applyAlignment="1" applyProtection="1">
      <alignment vertical="center" wrapText="1"/>
    </xf>
    <xf numFmtId="3" fontId="10" fillId="5" borderId="1" xfId="1" applyNumberFormat="1" applyFill="1" applyBorder="1" applyAlignment="1" applyProtection="1">
      <alignment horizontal="right" vertical="center" wrapText="1"/>
    </xf>
    <xf numFmtId="0" fontId="10" fillId="0" borderId="1" xfId="1" applyBorder="1" applyAlignment="1" applyProtection="1">
      <alignment vertical="center"/>
    </xf>
    <xf numFmtId="0" fontId="10" fillId="14" borderId="12" xfId="1" applyFill="1" applyBorder="1" applyAlignment="1" applyProtection="1">
      <alignment vertical="center" wrapText="1"/>
    </xf>
  </cellXfs>
  <cellStyles count="2">
    <cellStyle name="Normální" xfId="0" builtinId="0"/>
    <cellStyle name="Normální 2" xfId="1" xr:uid="{71E0EA70-EB9F-4834-8D6C-C4D7C002C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381375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551A02A-B882-4939-B4BB-DC2AFF4EDFCF}"/>
            </a:ext>
          </a:extLst>
        </xdr:cNvPr>
        <xdr:cNvSpPr txBox="1"/>
      </xdr:nvSpPr>
      <xdr:spPr>
        <a:xfrm>
          <a:off x="0" y="47625"/>
          <a:ext cx="6165021" cy="33813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monitorů pro děkanát MFF (druhá fáze)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Popis stávajícího stavu</a:t>
          </a:r>
          <a:endParaRPr lang="cs-CZ" sz="1200">
            <a:effectLst/>
          </a:endParaRPr>
        </a:p>
        <a:p>
          <a:r>
            <a:rPr lang="cs-CZ" sz="1100" baseline="0"/>
            <a:t>V současnosti provozujeme na počítačové síti děkanátu MFF notebooky řady Lenovo Thinkpad, které jsou vybaveny konektorem USB-C. Tyto notebooky jsou připojeny k monitorům Dell/P2723QE/26,96"/IPS/4K UHD/60Hz/5ms/Blck-Slvr/3RNBD. Monitory jsou využívány zároveň jako dokovací stanice, kdy přes jediný kablík s konektorem USB-C jsou notebooky připojeny nejen k počítačové síti, ale též ke všem periferiím a poskytují tak uživateli výrazný pracovní komfort.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  <a:endParaRPr lang="cs-CZ" sz="1200">
            <a:effectLst/>
          </a:endParaRPr>
        </a:p>
        <a:p>
          <a:r>
            <a:rPr lang="cs-CZ" sz="1100" baseline="0"/>
            <a:t>Nyní poptáváme dalších 10 ks monitorů s identickými vlastnostmi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aseline="0"/>
        </a:p>
        <a:p>
          <a:endParaRPr lang="cs-CZ" sz="1100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918960" cy="66198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918960" cy="66198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Sady komponent pro sestavy PC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V současnosti provozujeme na počítačové síti děkanátu MFF desktopy, které skládáme z komponent. V současné době potřebujeme nahradit 22 sestav, které jsou již zastaralé. V nedávné době jsme pořídíli několik sestav podle specifikace níže a desktopy s těmito sestavami úspěšně provozujeme. Rádi bychom, aby nové sestavy byly kompatibilní s níže specifikovanými, neboť nám to značně usnadní správu a instalaci operačního systému, který na sestavách poběží.</a:t>
          </a:r>
        </a:p>
        <a:p>
          <a:endParaRPr lang="cs-CZ" sz="1100" baseline="0"/>
        </a:p>
        <a:p>
          <a:r>
            <a:rPr lang="cs-CZ" sz="1100" baseline="0"/>
            <a:t>Požadujeme 12 standardních sestav a 10 výkonnějších sestav s tím, že na jedné výkonnější sestavě bychom ověřlili kompatibilitu a po úspěšném ověření dokoupili zbytek. </a:t>
          </a:r>
        </a:p>
        <a:p>
          <a:endParaRPr lang="cs-CZ" sz="1100" baseline="0"/>
        </a:p>
        <a:p>
          <a:endParaRPr lang="cs-CZ" sz="1400" b="1" baseline="0"/>
        </a:p>
        <a:p>
          <a:r>
            <a:rPr lang="cs-CZ" sz="1400" b="1" baseline="0"/>
            <a:t>Popis stávajících sestav: </a:t>
          </a:r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 baseline="0"/>
        </a:p>
      </xdr:txBody>
    </xdr:sp>
    <xdr:clientData/>
  </xdr:oneCellAnchor>
  <xdr:twoCellAnchor editAs="oneCell">
    <xdr:from>
      <xdr:col>1</xdr:col>
      <xdr:colOff>99060</xdr:colOff>
      <xdr:row>18</xdr:row>
      <xdr:rowOff>22860</xdr:rowOff>
    </xdr:from>
    <xdr:to>
      <xdr:col>4</xdr:col>
      <xdr:colOff>151020</xdr:colOff>
      <xdr:row>18</xdr:row>
      <xdr:rowOff>2811780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5182880-C723-8432-95B4-BD08A5E4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3314700"/>
          <a:ext cx="6597540" cy="2788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9" zoomScale="70" zoomScaleNormal="70" workbookViewId="0">
      <selection activeCell="L11" sqref="L11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.6640625" style="3" customWidth="1"/>
    <col min="9" max="9" width="12.5546875" style="3" customWidth="1"/>
    <col min="10" max="16384" width="8.88671875" style="3"/>
  </cols>
  <sheetData>
    <row r="1" spans="1:9" x14ac:dyDescent="0.3">
      <c r="A1" s="66" t="s">
        <v>0</v>
      </c>
      <c r="B1" s="66"/>
      <c r="C1" s="66"/>
      <c r="D1" s="66"/>
      <c r="E1" s="67"/>
      <c r="F1" s="67"/>
      <c r="G1" s="67"/>
      <c r="H1" s="67"/>
      <c r="I1" s="67"/>
    </row>
    <row r="2" spans="1:9" x14ac:dyDescent="0.3">
      <c r="A2" s="66"/>
      <c r="B2" s="66"/>
      <c r="C2" s="66"/>
      <c r="D2" s="66"/>
      <c r="E2" s="67"/>
      <c r="F2" s="67"/>
      <c r="G2" s="67"/>
      <c r="H2" s="67"/>
      <c r="I2" s="67"/>
    </row>
    <row r="3" spans="1:9" x14ac:dyDescent="0.3">
      <c r="A3" s="67"/>
      <c r="B3" s="67"/>
      <c r="C3" s="67"/>
      <c r="D3" s="67"/>
      <c r="E3" s="67"/>
      <c r="F3" s="67"/>
      <c r="G3" s="67"/>
      <c r="H3" s="67"/>
      <c r="I3" s="67"/>
    </row>
    <row r="4" spans="1:9" ht="28.8" x14ac:dyDescent="0.3">
      <c r="A4" s="68" t="s">
        <v>1</v>
      </c>
      <c r="B4" s="68" t="s">
        <v>6</v>
      </c>
      <c r="C4" s="69" t="s">
        <v>24</v>
      </c>
      <c r="D4" s="69" t="s">
        <v>12</v>
      </c>
      <c r="E4" s="69" t="s">
        <v>11</v>
      </c>
      <c r="F4" s="69" t="s">
        <v>2</v>
      </c>
      <c r="G4" s="69" t="s">
        <v>13</v>
      </c>
      <c r="H4" s="67"/>
      <c r="I4" s="69" t="s">
        <v>174</v>
      </c>
    </row>
    <row r="5" spans="1:9" ht="65.400000000000006" customHeight="1" x14ac:dyDescent="0.3">
      <c r="A5" s="70">
        <v>1</v>
      </c>
      <c r="B5" s="56" t="s">
        <v>175</v>
      </c>
      <c r="C5" s="70">
        <v>10</v>
      </c>
      <c r="D5" s="17">
        <v>0</v>
      </c>
      <c r="E5" s="71">
        <f>D5*C5</f>
        <v>0</v>
      </c>
      <c r="F5" s="71">
        <f>E5*0.21</f>
        <v>0</v>
      </c>
      <c r="G5" s="71">
        <f>E5+F5</f>
        <v>0</v>
      </c>
      <c r="H5" s="67"/>
      <c r="I5" s="72">
        <v>728240062</v>
      </c>
    </row>
    <row r="6" spans="1:9" ht="65.400000000000006" customHeight="1" x14ac:dyDescent="0.3">
      <c r="A6" s="70">
        <v>2</v>
      </c>
      <c r="B6" s="56" t="s">
        <v>176</v>
      </c>
      <c r="C6" s="70">
        <v>22</v>
      </c>
      <c r="D6" s="17">
        <v>0</v>
      </c>
      <c r="E6" s="71">
        <f>D6*C6</f>
        <v>0</v>
      </c>
      <c r="F6" s="71">
        <f>E6*0.21</f>
        <v>0</v>
      </c>
      <c r="G6" s="71">
        <f>E6+F6</f>
        <v>0</v>
      </c>
      <c r="H6" s="67"/>
      <c r="I6" s="73">
        <v>728240061</v>
      </c>
    </row>
    <row r="7" spans="1:9" ht="56.4" customHeight="1" x14ac:dyDescent="0.3">
      <c r="A7" s="70">
        <v>3</v>
      </c>
      <c r="B7" s="56" t="s">
        <v>177</v>
      </c>
      <c r="C7" s="70">
        <v>12</v>
      </c>
      <c r="D7" s="17">
        <v>0</v>
      </c>
      <c r="E7" s="71">
        <f t="shared" ref="E7:E9" si="0">D7*C7</f>
        <v>0</v>
      </c>
      <c r="F7" s="71">
        <f t="shared" ref="F7:F9" si="1">E7*0.21</f>
        <v>0</v>
      </c>
      <c r="G7" s="71">
        <f t="shared" ref="G7:G9" si="2">E7+F7</f>
        <v>0</v>
      </c>
      <c r="H7" s="67"/>
      <c r="I7" s="74"/>
    </row>
    <row r="8" spans="1:9" ht="59.4" customHeight="1" x14ac:dyDescent="0.3">
      <c r="A8" s="70">
        <v>4</v>
      </c>
      <c r="B8" s="56" t="s">
        <v>178</v>
      </c>
      <c r="C8" s="70">
        <v>12</v>
      </c>
      <c r="D8" s="17">
        <v>0</v>
      </c>
      <c r="E8" s="71">
        <f t="shared" si="0"/>
        <v>0</v>
      </c>
      <c r="F8" s="71">
        <f t="shared" si="1"/>
        <v>0</v>
      </c>
      <c r="G8" s="71">
        <f t="shared" si="2"/>
        <v>0</v>
      </c>
      <c r="H8" s="67"/>
      <c r="I8" s="74"/>
    </row>
    <row r="9" spans="1:9" ht="65.400000000000006" customHeight="1" x14ac:dyDescent="0.3">
      <c r="A9" s="70">
        <v>5</v>
      </c>
      <c r="B9" s="56" t="s">
        <v>179</v>
      </c>
      <c r="C9" s="70">
        <v>22</v>
      </c>
      <c r="D9" s="17">
        <v>0</v>
      </c>
      <c r="E9" s="71">
        <f t="shared" si="0"/>
        <v>0</v>
      </c>
      <c r="F9" s="71">
        <f t="shared" si="1"/>
        <v>0</v>
      </c>
      <c r="G9" s="71">
        <f t="shared" si="2"/>
        <v>0</v>
      </c>
      <c r="H9" s="67"/>
      <c r="I9" s="74"/>
    </row>
    <row r="10" spans="1:9" ht="55.8" customHeight="1" x14ac:dyDescent="0.3">
      <c r="A10" s="70">
        <v>6</v>
      </c>
      <c r="B10" s="56" t="s">
        <v>180</v>
      </c>
      <c r="C10" s="70">
        <v>10</v>
      </c>
      <c r="D10" s="17">
        <v>0</v>
      </c>
      <c r="E10" s="71">
        <f t="shared" ref="E10:E11" si="3">D10*C10</f>
        <v>0</v>
      </c>
      <c r="F10" s="71">
        <f t="shared" ref="F10:F11" si="4">E10*0.21</f>
        <v>0</v>
      </c>
      <c r="G10" s="71">
        <f t="shared" ref="G10:G11" si="5">E10+F10</f>
        <v>0</v>
      </c>
      <c r="H10" s="67"/>
      <c r="I10" s="74"/>
    </row>
    <row r="11" spans="1:9" ht="54" customHeight="1" x14ac:dyDescent="0.3">
      <c r="A11" s="70">
        <v>7</v>
      </c>
      <c r="B11" s="56" t="s">
        <v>181</v>
      </c>
      <c r="C11" s="70">
        <v>10</v>
      </c>
      <c r="D11" s="17">
        <v>0</v>
      </c>
      <c r="E11" s="71">
        <f t="shared" si="3"/>
        <v>0</v>
      </c>
      <c r="F11" s="71">
        <f t="shared" si="4"/>
        <v>0</v>
      </c>
      <c r="G11" s="71">
        <f t="shared" si="5"/>
        <v>0</v>
      </c>
      <c r="H11" s="67"/>
      <c r="I11" s="75"/>
    </row>
    <row r="12" spans="1:9" ht="17.399999999999999" customHeight="1" x14ac:dyDescent="0.3">
      <c r="A12" s="67"/>
      <c r="B12" s="67"/>
      <c r="C12" s="76"/>
      <c r="D12" s="67"/>
      <c r="E12" s="67"/>
      <c r="F12" s="67"/>
      <c r="G12" s="67"/>
      <c r="H12" s="67"/>
      <c r="I12" s="67"/>
    </row>
    <row r="13" spans="1:9" ht="14.4" customHeight="1" x14ac:dyDescent="0.3">
      <c r="A13" s="67"/>
      <c r="B13" s="77" t="s">
        <v>8</v>
      </c>
      <c r="C13" s="77"/>
      <c r="D13" s="77"/>
      <c r="E13" s="77"/>
      <c r="F13" s="77"/>
      <c r="G13" s="77"/>
      <c r="H13" s="67"/>
      <c r="I13" s="67"/>
    </row>
    <row r="14" spans="1:9" x14ac:dyDescent="0.3">
      <c r="A14" s="67"/>
      <c r="B14" s="77"/>
      <c r="C14" s="77"/>
      <c r="D14" s="77"/>
      <c r="E14" s="77"/>
      <c r="F14" s="77"/>
      <c r="G14" s="77"/>
      <c r="H14" s="67"/>
      <c r="I14" s="67"/>
    </row>
    <row r="15" spans="1:9" x14ac:dyDescent="0.3">
      <c r="A15" s="67"/>
      <c r="B15" s="77"/>
      <c r="C15" s="77"/>
      <c r="D15" s="77"/>
      <c r="E15" s="77"/>
      <c r="F15" s="77"/>
      <c r="G15" s="77"/>
      <c r="H15" s="67"/>
      <c r="I15" s="67"/>
    </row>
    <row r="16" spans="1:9" ht="37.35" customHeight="1" x14ac:dyDescent="0.3">
      <c r="A16" s="67"/>
      <c r="B16" s="77"/>
      <c r="C16" s="77"/>
      <c r="D16" s="77"/>
      <c r="E16" s="77"/>
      <c r="F16" s="77"/>
      <c r="G16" s="77"/>
      <c r="H16" s="67"/>
      <c r="I16" s="67"/>
    </row>
    <row r="17" spans="1:9" ht="15" thickBot="1" x14ac:dyDescent="0.35">
      <c r="A17" s="67"/>
      <c r="B17" s="67"/>
      <c r="C17" s="67"/>
      <c r="D17" s="67"/>
      <c r="E17" s="67"/>
      <c r="F17" s="67"/>
      <c r="G17" s="67"/>
      <c r="H17" s="67"/>
      <c r="I17" s="67"/>
    </row>
    <row r="18" spans="1:9" ht="45.75" customHeight="1" x14ac:dyDescent="0.3">
      <c r="A18" s="67"/>
      <c r="B18" s="67"/>
      <c r="C18" s="67"/>
      <c r="D18" s="67"/>
      <c r="E18" s="78" t="s">
        <v>15</v>
      </c>
      <c r="F18" s="79" t="s">
        <v>3</v>
      </c>
      <c r="G18" s="80" t="s">
        <v>14</v>
      </c>
      <c r="H18" s="67"/>
      <c r="I18" s="67"/>
    </row>
    <row r="19" spans="1:9" ht="54.6" customHeight="1" thickBot="1" x14ac:dyDescent="0.35">
      <c r="A19" s="67"/>
      <c r="B19" s="67"/>
      <c r="C19" s="67"/>
      <c r="D19" s="67"/>
      <c r="E19" s="81">
        <f>SUM(E5:E11)</f>
        <v>0</v>
      </c>
      <c r="F19" s="82">
        <f>E19*0.21</f>
        <v>0</v>
      </c>
      <c r="G19" s="83">
        <f>E19+F19</f>
        <v>0</v>
      </c>
      <c r="H19" s="67"/>
      <c r="I19" s="67"/>
    </row>
    <row r="20" spans="1:9" x14ac:dyDescent="0.3">
      <c r="A20" s="67"/>
      <c r="B20" s="67"/>
      <c r="C20" s="67"/>
      <c r="D20" s="67"/>
      <c r="E20" s="67"/>
      <c r="F20" s="67"/>
      <c r="G20" s="67"/>
      <c r="H20" s="67"/>
      <c r="I20" s="67"/>
    </row>
    <row r="21" spans="1:9" s="4" customFormat="1" ht="18" customHeight="1" x14ac:dyDescent="0.3">
      <c r="A21" s="84"/>
      <c r="B21" s="85" t="s">
        <v>4</v>
      </c>
      <c r="C21" s="85"/>
      <c r="D21" s="85"/>
      <c r="E21" s="85"/>
      <c r="F21" s="85"/>
      <c r="G21" s="85"/>
      <c r="H21" s="84"/>
      <c r="I21" s="84"/>
    </row>
    <row r="22" spans="1:9" s="4" customFormat="1" ht="15.6" x14ac:dyDescent="0.3">
      <c r="A22" s="84"/>
      <c r="B22" s="85" t="s">
        <v>16</v>
      </c>
      <c r="C22" s="85"/>
      <c r="D22" s="85"/>
      <c r="E22" s="85"/>
      <c r="F22" s="85"/>
      <c r="G22" s="85"/>
      <c r="H22" s="84"/>
      <c r="I22" s="84"/>
    </row>
    <row r="23" spans="1:9" s="4" customFormat="1" ht="20.399999999999999" customHeight="1" x14ac:dyDescent="0.3">
      <c r="A23" s="84"/>
      <c r="B23" s="85" t="s">
        <v>7</v>
      </c>
      <c r="C23" s="85"/>
      <c r="D23" s="85"/>
      <c r="E23" s="85"/>
      <c r="F23" s="85"/>
      <c r="G23" s="85"/>
      <c r="H23" s="84"/>
      <c r="I23" s="84"/>
    </row>
    <row r="24" spans="1:9" s="4" customFormat="1" ht="39" customHeight="1" x14ac:dyDescent="0.3">
      <c r="A24" s="84"/>
      <c r="B24" s="85" t="s">
        <v>213</v>
      </c>
      <c r="C24" s="85"/>
      <c r="D24" s="85"/>
      <c r="E24" s="85"/>
      <c r="F24" s="85"/>
      <c r="G24" s="85"/>
      <c r="H24" s="84"/>
      <c r="I24" s="84"/>
    </row>
    <row r="25" spans="1:9" s="4" customFormat="1" ht="18" customHeight="1" x14ac:dyDescent="0.3">
      <c r="A25" s="84"/>
      <c r="B25" s="86" t="s">
        <v>5</v>
      </c>
      <c r="C25" s="86"/>
      <c r="D25" s="86"/>
      <c r="E25" s="86"/>
      <c r="F25" s="86"/>
      <c r="G25" s="86"/>
      <c r="H25" s="84"/>
      <c r="I25" s="84"/>
    </row>
    <row r="26" spans="1:9" x14ac:dyDescent="0.3">
      <c r="A26" s="67"/>
      <c r="B26" s="67"/>
      <c r="C26" s="67"/>
      <c r="D26" s="67"/>
      <c r="E26" s="67"/>
      <c r="F26" s="67"/>
      <c r="G26" s="67"/>
      <c r="H26" s="67"/>
      <c r="I26" s="67"/>
    </row>
    <row r="28" spans="1:9" ht="15.6" x14ac:dyDescent="0.3">
      <c r="B28" s="1" t="s">
        <v>173</v>
      </c>
      <c r="C28" s="2"/>
    </row>
    <row r="30" spans="1:9" x14ac:dyDescent="0.3">
      <c r="B30" s="3" t="s">
        <v>9</v>
      </c>
    </row>
    <row r="31" spans="1:9" x14ac:dyDescent="0.3">
      <c r="B31" s="3" t="s">
        <v>10</v>
      </c>
    </row>
  </sheetData>
  <sheetProtection algorithmName="SHA-512" hashValue="HZJCLk06YWJJusOFpdK7xYJGC1j672v9GHrqIIOGQfivDvk18Xa7UeNVszGMHR3lbH8RDl9FFBIByO9l2HbNPQ==" saltValue="ZORkJMO/gQCAJOx/tgMI0w==" spinCount="100000" sheet="1" objects="1" scenarios="1" formatCells="0" formatColumns="0" formatRows="0"/>
  <mergeCells count="8">
    <mergeCell ref="I6:I11"/>
    <mergeCell ref="B24:G24"/>
    <mergeCell ref="B25:G25"/>
    <mergeCell ref="A1:D2"/>
    <mergeCell ref="B13:G16"/>
    <mergeCell ref="B21:G21"/>
    <mergeCell ref="B22:G22"/>
    <mergeCell ref="B23:G23"/>
  </mergeCells>
  <pageMargins left="0.7" right="0.7" top="0.75" bottom="0.75" header="0.3" footer="0.3"/>
  <pageSetup paperSize="9" scale="65" orientation="portrait" r:id="rId1"/>
  <ignoredErrors>
    <ignoredError sqref="F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57B5-FD37-4E6C-8FA6-42DA303D01B4}">
  <dimension ref="A1"/>
  <sheetViews>
    <sheetView workbookViewId="0">
      <selection activeCell="C25" sqref="C25"/>
    </sheetView>
  </sheetViews>
  <sheetFormatPr defaultRowHeight="14.4" x14ac:dyDescent="0.3"/>
  <cols>
    <col min="1" max="1" width="0.88671875" customWidth="1"/>
    <col min="2" max="2" width="25.88671875" customWidth="1"/>
    <col min="3" max="3" width="19.88671875" bestFit="1" customWidth="1"/>
  </cols>
  <sheetData/>
  <sheetProtection algorithmName="SHA-512" hashValue="+yrXfwB3Wth59JE6DY+vwZE4hFneI0OZ96CYoHL72AV1/RKYCyVg8InQYjd625zVGurvqGaiFmoZeB8xBcZqXQ==" saltValue="E9QjxAgvnkY4Ln+SIjwxaw==" spinCount="100000" sheet="1" objects="1" scenarios="1" formatCells="0" formatColumns="0" formatRows="0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5ACA-499C-446E-8FE3-824948F21278}">
  <dimension ref="A1:E38"/>
  <sheetViews>
    <sheetView zoomScale="70" zoomScaleNormal="70" workbookViewId="0">
      <selection sqref="A1:C38"/>
    </sheetView>
  </sheetViews>
  <sheetFormatPr defaultColWidth="8.5546875" defaultRowHeight="14.4" x14ac:dyDescent="0.3"/>
  <cols>
    <col min="1" max="1" width="23.44140625" style="51" customWidth="1"/>
    <col min="2" max="2" width="28" style="51" bestFit="1" customWidth="1"/>
    <col min="3" max="3" width="22" style="51" customWidth="1"/>
    <col min="4" max="4" width="4.44140625" style="51" customWidth="1"/>
    <col min="5" max="5" width="30.5546875" style="51" customWidth="1"/>
    <col min="6" max="6" width="5.44140625" style="51" customWidth="1"/>
    <col min="7" max="16384" width="8.5546875" style="51"/>
  </cols>
  <sheetData>
    <row r="1" spans="1:5" ht="54" x14ac:dyDescent="0.3">
      <c r="A1" s="88" t="s">
        <v>129</v>
      </c>
      <c r="B1" s="89"/>
      <c r="C1" s="90"/>
      <c r="E1" s="9" t="s">
        <v>130</v>
      </c>
    </row>
    <row r="2" spans="1:5" ht="28.8" x14ac:dyDescent="0.3">
      <c r="A2" s="91" t="s">
        <v>17</v>
      </c>
      <c r="B2" s="92" t="s">
        <v>18</v>
      </c>
      <c r="C2" s="92" t="s">
        <v>131</v>
      </c>
      <c r="E2" s="12" t="s">
        <v>17</v>
      </c>
    </row>
    <row r="3" spans="1:5" x14ac:dyDescent="0.3">
      <c r="A3" s="93" t="s">
        <v>132</v>
      </c>
      <c r="B3" s="93"/>
      <c r="C3" s="93"/>
      <c r="E3" s="52" t="s">
        <v>132</v>
      </c>
    </row>
    <row r="4" spans="1:5" x14ac:dyDescent="0.3">
      <c r="A4" s="94" t="s">
        <v>133</v>
      </c>
      <c r="B4" s="95"/>
      <c r="C4" s="95">
        <v>27</v>
      </c>
      <c r="E4" s="53"/>
    </row>
    <row r="5" spans="1:5" x14ac:dyDescent="0.3">
      <c r="A5" s="94" t="s">
        <v>134</v>
      </c>
      <c r="B5" s="95" t="s">
        <v>135</v>
      </c>
      <c r="C5" s="95"/>
      <c r="E5" s="53"/>
    </row>
    <row r="6" spans="1:5" x14ac:dyDescent="0.3">
      <c r="A6" s="94" t="s">
        <v>136</v>
      </c>
      <c r="B6" s="95"/>
      <c r="C6" s="95">
        <v>5</v>
      </c>
      <c r="E6" s="53"/>
    </row>
    <row r="7" spans="1:5" x14ac:dyDescent="0.3">
      <c r="A7" s="94" t="s">
        <v>137</v>
      </c>
      <c r="B7" s="95"/>
      <c r="C7" s="95">
        <v>60</v>
      </c>
      <c r="E7" s="53"/>
    </row>
    <row r="8" spans="1:5" x14ac:dyDescent="0.3">
      <c r="A8" s="94" t="s">
        <v>138</v>
      </c>
      <c r="B8" s="95" t="s">
        <v>139</v>
      </c>
      <c r="C8" s="95"/>
      <c r="E8" s="53"/>
    </row>
    <row r="9" spans="1:5" x14ac:dyDescent="0.3">
      <c r="A9" s="94" t="s">
        <v>140</v>
      </c>
      <c r="B9" s="96" t="s">
        <v>141</v>
      </c>
      <c r="C9" s="95"/>
      <c r="E9" s="53"/>
    </row>
    <row r="10" spans="1:5" x14ac:dyDescent="0.3">
      <c r="A10" s="94" t="s">
        <v>142</v>
      </c>
      <c r="B10" s="97">
        <v>0.99</v>
      </c>
      <c r="C10" s="95"/>
      <c r="D10" s="54"/>
      <c r="E10" s="53"/>
    </row>
    <row r="11" spans="1:5" x14ac:dyDescent="0.3">
      <c r="A11" s="93" t="s">
        <v>143</v>
      </c>
      <c r="B11" s="98"/>
      <c r="C11" s="98"/>
      <c r="E11" s="52" t="s">
        <v>143</v>
      </c>
    </row>
    <row r="12" spans="1:5" x14ac:dyDescent="0.3">
      <c r="A12" s="94" t="s">
        <v>144</v>
      </c>
      <c r="B12" s="95" t="s">
        <v>145</v>
      </c>
      <c r="C12" s="95"/>
      <c r="E12" s="53"/>
    </row>
    <row r="13" spans="1:5" x14ac:dyDescent="0.3">
      <c r="A13" s="99" t="s">
        <v>146</v>
      </c>
      <c r="B13" s="100" t="s">
        <v>147</v>
      </c>
      <c r="C13" s="95"/>
      <c r="D13" s="63"/>
      <c r="E13" s="53"/>
    </row>
    <row r="14" spans="1:5" x14ac:dyDescent="0.3">
      <c r="A14" s="101" t="s">
        <v>148</v>
      </c>
      <c r="B14" s="102"/>
      <c r="C14" s="103" t="s">
        <v>149</v>
      </c>
      <c r="D14" s="63"/>
      <c r="E14" s="53"/>
    </row>
    <row r="15" spans="1:5" ht="16.2" x14ac:dyDescent="0.3">
      <c r="A15" s="101" t="s">
        <v>150</v>
      </c>
      <c r="B15" s="102"/>
      <c r="C15" s="103" t="s">
        <v>151</v>
      </c>
      <c r="D15" s="63"/>
      <c r="E15" s="53"/>
    </row>
    <row r="16" spans="1:5" x14ac:dyDescent="0.3">
      <c r="A16" s="99" t="s">
        <v>152</v>
      </c>
      <c r="B16" s="104" t="s">
        <v>153</v>
      </c>
      <c r="C16" s="95"/>
      <c r="D16" s="63"/>
      <c r="E16" s="53"/>
    </row>
    <row r="17" spans="1:5" x14ac:dyDescent="0.3">
      <c r="A17" s="94" t="s">
        <v>154</v>
      </c>
      <c r="B17" s="95" t="s">
        <v>22</v>
      </c>
      <c r="C17" s="95"/>
      <c r="E17" s="53"/>
    </row>
    <row r="18" spans="1:5" x14ac:dyDescent="0.3">
      <c r="A18" s="93" t="s">
        <v>155</v>
      </c>
      <c r="B18" s="98"/>
      <c r="C18" s="98"/>
      <c r="E18" s="52" t="s">
        <v>155</v>
      </c>
    </row>
    <row r="19" spans="1:5" x14ac:dyDescent="0.3">
      <c r="A19" s="94" t="s">
        <v>156</v>
      </c>
      <c r="B19" s="95" t="s">
        <v>22</v>
      </c>
      <c r="C19" s="95"/>
      <c r="E19" s="53"/>
    </row>
    <row r="20" spans="1:5" x14ac:dyDescent="0.3">
      <c r="A20" s="94" t="s">
        <v>157</v>
      </c>
      <c r="B20" s="95" t="s">
        <v>22</v>
      </c>
      <c r="C20" s="95"/>
      <c r="E20" s="53"/>
    </row>
    <row r="21" spans="1:5" x14ac:dyDescent="0.3">
      <c r="A21" s="105" t="s">
        <v>158</v>
      </c>
      <c r="B21" s="106"/>
      <c r="C21" s="106"/>
      <c r="E21" s="55" t="s">
        <v>158</v>
      </c>
    </row>
    <row r="22" spans="1:5" x14ac:dyDescent="0.3">
      <c r="A22" s="94" t="s">
        <v>159</v>
      </c>
      <c r="B22" s="95" t="s">
        <v>22</v>
      </c>
      <c r="C22" s="95"/>
      <c r="E22" s="53"/>
    </row>
    <row r="23" spans="1:5" x14ac:dyDescent="0.3">
      <c r="A23" s="94" t="s">
        <v>160</v>
      </c>
      <c r="B23" s="95" t="s">
        <v>22</v>
      </c>
      <c r="C23" s="95"/>
      <c r="E23" s="53"/>
    </row>
    <row r="24" spans="1:5" x14ac:dyDescent="0.3">
      <c r="A24" s="107" t="s">
        <v>161</v>
      </c>
      <c r="B24" s="95" t="s">
        <v>22</v>
      </c>
      <c r="C24" s="95" t="s">
        <v>162</v>
      </c>
      <c r="E24" s="53"/>
    </row>
    <row r="25" spans="1:5" ht="65.400000000000006" customHeight="1" x14ac:dyDescent="0.3">
      <c r="A25" s="108" t="s">
        <v>163</v>
      </c>
      <c r="B25" s="95" t="s">
        <v>182</v>
      </c>
      <c r="C25" s="95"/>
      <c r="E25" s="53"/>
    </row>
    <row r="26" spans="1:5" x14ac:dyDescent="0.3">
      <c r="A26" s="93" t="s">
        <v>164</v>
      </c>
      <c r="B26" s="98"/>
      <c r="C26" s="98"/>
      <c r="E26" s="52" t="s">
        <v>164</v>
      </c>
    </row>
    <row r="27" spans="1:5" x14ac:dyDescent="0.3">
      <c r="A27" s="94" t="s">
        <v>165</v>
      </c>
      <c r="B27" s="95"/>
      <c r="C27" s="95">
        <v>1</v>
      </c>
      <c r="E27" s="53"/>
    </row>
    <row r="28" spans="1:5" x14ac:dyDescent="0.3">
      <c r="A28" s="94" t="s">
        <v>166</v>
      </c>
      <c r="B28" s="95"/>
      <c r="C28" s="109">
        <v>4</v>
      </c>
      <c r="D28" s="54"/>
      <c r="E28" s="53"/>
    </row>
    <row r="29" spans="1:5" x14ac:dyDescent="0.3">
      <c r="A29" s="94" t="s">
        <v>167</v>
      </c>
      <c r="B29" s="95"/>
      <c r="C29" s="95">
        <v>1</v>
      </c>
      <c r="E29" s="53"/>
    </row>
    <row r="30" spans="1:5" x14ac:dyDescent="0.3">
      <c r="A30" s="94" t="s">
        <v>168</v>
      </c>
      <c r="B30" s="95"/>
      <c r="C30" s="95">
        <v>1</v>
      </c>
      <c r="E30" s="53"/>
    </row>
    <row r="31" spans="1:5" x14ac:dyDescent="0.3">
      <c r="A31" s="94" t="s">
        <v>169</v>
      </c>
      <c r="B31" s="95"/>
      <c r="C31" s="95">
        <v>1</v>
      </c>
      <c r="E31" s="53"/>
    </row>
    <row r="32" spans="1:5" x14ac:dyDescent="0.3">
      <c r="A32" s="94" t="s">
        <v>170</v>
      </c>
      <c r="B32" s="95"/>
      <c r="C32" s="95">
        <v>1</v>
      </c>
      <c r="E32" s="53"/>
    </row>
    <row r="33" spans="1:5" x14ac:dyDescent="0.3">
      <c r="A33" s="93" t="s">
        <v>171</v>
      </c>
      <c r="B33" s="98"/>
      <c r="C33" s="98"/>
      <c r="E33" s="52" t="s">
        <v>171</v>
      </c>
    </row>
    <row r="34" spans="1:5" x14ac:dyDescent="0.3">
      <c r="A34" s="110" t="s">
        <v>23</v>
      </c>
      <c r="B34" s="111"/>
      <c r="C34" s="111" t="s">
        <v>172</v>
      </c>
      <c r="E34" s="53"/>
    </row>
    <row r="35" spans="1:5" x14ac:dyDescent="0.3">
      <c r="A35" s="94"/>
      <c r="B35" s="95"/>
      <c r="C35" s="95"/>
      <c r="E35" s="53"/>
    </row>
    <row r="36" spans="1:5" x14ac:dyDescent="0.3">
      <c r="A36" s="94"/>
      <c r="B36" s="95"/>
      <c r="C36" s="95"/>
      <c r="E36" s="53"/>
    </row>
    <row r="37" spans="1:5" x14ac:dyDescent="0.3">
      <c r="A37" s="94"/>
      <c r="B37" s="95"/>
      <c r="C37" s="95"/>
      <c r="E37" s="53"/>
    </row>
    <row r="38" spans="1:5" x14ac:dyDescent="0.3">
      <c r="A38" s="94"/>
      <c r="B38" s="95"/>
      <c r="C38" s="95"/>
      <c r="E38" s="53"/>
    </row>
  </sheetData>
  <sheetProtection algorithmName="SHA-512" hashValue="vXEppJTyjAbkAkOxLHKxxBrTndSvmxc04+C/D9/V7wF/quDebeEcKBcsXtbGnfsErNVhEkzXhK1KO1ittcUhjw==" saltValue="3fvJW3HDlYITw71Ikh2Osw==" spinCount="100000" sheet="1" objects="1" scenarios="1" formatCells="0" formatColumns="0" formatRows="0"/>
  <mergeCells count="1">
    <mergeCell ref="D13:D16"/>
  </mergeCells>
  <pageMargins left="0.7" right="0.7" top="0.78740157499999996" bottom="0.7874015749999999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D24"/>
  <sheetViews>
    <sheetView zoomScale="70" zoomScaleNormal="70" workbookViewId="0">
      <selection activeCell="H19" sqref="H19"/>
    </sheetView>
  </sheetViews>
  <sheetFormatPr defaultRowHeight="14.4" x14ac:dyDescent="0.3"/>
  <cols>
    <col min="1" max="1" width="1" customWidth="1"/>
    <col min="2" max="2" width="18.109375" customWidth="1"/>
    <col min="3" max="3" width="60.6640625" bestFit="1" customWidth="1"/>
    <col min="4" max="4" width="16.6640625" bestFit="1" customWidth="1"/>
  </cols>
  <sheetData>
    <row r="19" spans="2:4" ht="288.60000000000002" customHeight="1" x14ac:dyDescent="0.3"/>
    <row r="23" spans="2:4" x14ac:dyDescent="0.3">
      <c r="D23" s="15"/>
    </row>
    <row r="24" spans="2:4" x14ac:dyDescent="0.3">
      <c r="B24" s="15"/>
      <c r="C24" s="16"/>
      <c r="D24" s="15"/>
    </row>
  </sheetData>
  <sheetProtection algorithmName="SHA-512" hashValue="eWlowOB+tTcTE4+0RKVbjjnerWXYV1XCSb0f0weBT0Kpi3cPBuI+9VJs6qw4wWeUVDjToIMIse6/n1qq55tTFw==" saltValue="mVgF8giPNzWQCl0df463Ow==" spinCount="100000" sheet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6EC2-8A1B-4C50-A824-3EAFDEAFEEF6}">
  <dimension ref="A1:E56"/>
  <sheetViews>
    <sheetView zoomScale="55" zoomScaleNormal="55" zoomScaleSheetLayoutView="40" workbookViewId="0">
      <selection activeCell="J9" sqref="J9"/>
    </sheetView>
  </sheetViews>
  <sheetFormatPr defaultColWidth="11.5546875" defaultRowHeight="14.4" x14ac:dyDescent="0.3"/>
  <cols>
    <col min="1" max="1" width="29.77734375" style="10" customWidth="1"/>
    <col min="2" max="2" width="46.109375" style="18" customWidth="1"/>
    <col min="3" max="3" width="41.77734375" style="10" customWidth="1"/>
    <col min="4" max="4" width="4.109375" style="10" customWidth="1"/>
    <col min="5" max="5" width="33.5546875" style="10" customWidth="1"/>
    <col min="6" max="16384" width="11.5546875" style="10"/>
  </cols>
  <sheetData>
    <row r="1" spans="1:5" ht="54" customHeight="1" x14ac:dyDescent="0.3">
      <c r="A1" s="8" t="s">
        <v>53</v>
      </c>
      <c r="B1" s="87"/>
      <c r="C1" s="112"/>
      <c r="D1" s="8"/>
      <c r="E1" s="64" t="s">
        <v>130</v>
      </c>
    </row>
    <row r="2" spans="1:5" ht="34.35" customHeight="1" x14ac:dyDescent="0.3">
      <c r="A2" s="113" t="s">
        <v>17</v>
      </c>
      <c r="B2" s="114" t="s">
        <v>18</v>
      </c>
      <c r="C2" s="114" t="s">
        <v>19</v>
      </c>
      <c r="D2" s="11"/>
      <c r="E2" s="65"/>
    </row>
    <row r="3" spans="1:5" ht="20.399999999999999" customHeight="1" x14ac:dyDescent="0.3">
      <c r="A3" s="115" t="s">
        <v>132</v>
      </c>
      <c r="B3" s="116"/>
      <c r="C3" s="117"/>
      <c r="D3" s="11"/>
      <c r="E3" s="118" t="s">
        <v>132</v>
      </c>
    </row>
    <row r="4" spans="1:5" x14ac:dyDescent="0.3">
      <c r="A4" s="119" t="s">
        <v>49</v>
      </c>
      <c r="B4" s="120" t="s">
        <v>103</v>
      </c>
      <c r="C4" s="120"/>
      <c r="D4" s="13"/>
      <c r="E4" s="12"/>
    </row>
    <row r="5" spans="1:5" ht="43.2" x14ac:dyDescent="0.3">
      <c r="A5" s="121" t="s">
        <v>50</v>
      </c>
      <c r="B5" s="122" t="s">
        <v>64</v>
      </c>
      <c r="C5" s="123"/>
      <c r="D5" s="13"/>
      <c r="E5" s="12"/>
    </row>
    <row r="6" spans="1:5" x14ac:dyDescent="0.3">
      <c r="A6" s="14" t="s">
        <v>51</v>
      </c>
      <c r="B6" s="36" t="s">
        <v>52</v>
      </c>
      <c r="C6" s="124"/>
      <c r="D6" s="13"/>
      <c r="E6" s="12"/>
    </row>
    <row r="7" spans="1:5" ht="28.8" x14ac:dyDescent="0.3">
      <c r="A7" s="14" t="s">
        <v>65</v>
      </c>
      <c r="B7" s="57" t="s">
        <v>66</v>
      </c>
      <c r="C7" s="124"/>
      <c r="D7" s="13"/>
      <c r="E7" s="12"/>
    </row>
    <row r="8" spans="1:5" x14ac:dyDescent="0.3">
      <c r="A8" s="14" t="s">
        <v>67</v>
      </c>
      <c r="B8" s="57" t="s">
        <v>68</v>
      </c>
      <c r="C8" s="124"/>
      <c r="D8" s="13"/>
      <c r="E8" s="12"/>
    </row>
    <row r="9" spans="1:5" ht="142.80000000000001" customHeight="1" x14ac:dyDescent="0.3">
      <c r="A9" s="44" t="s">
        <v>183</v>
      </c>
      <c r="B9" s="36"/>
      <c r="C9" s="125" t="s">
        <v>184</v>
      </c>
      <c r="D9" s="13"/>
      <c r="E9" s="12"/>
    </row>
    <row r="10" spans="1:5" ht="186" customHeight="1" x14ac:dyDescent="0.3">
      <c r="A10" s="37" t="s">
        <v>74</v>
      </c>
      <c r="B10" s="59"/>
      <c r="C10" s="125" t="s">
        <v>78</v>
      </c>
      <c r="D10" s="13"/>
      <c r="E10" s="12"/>
    </row>
    <row r="11" spans="1:5" ht="201.6" x14ac:dyDescent="0.3">
      <c r="A11" s="126" t="s">
        <v>75</v>
      </c>
      <c r="B11" s="59"/>
      <c r="C11" s="127" t="s">
        <v>76</v>
      </c>
      <c r="D11" s="13"/>
      <c r="E11" s="12"/>
    </row>
    <row r="12" spans="1:5" x14ac:dyDescent="0.3">
      <c r="A12" s="128" t="s">
        <v>29</v>
      </c>
      <c r="B12" s="129" t="s">
        <v>63</v>
      </c>
      <c r="C12" s="123"/>
      <c r="D12" s="13"/>
      <c r="E12" s="12"/>
    </row>
    <row r="13" spans="1:5" ht="144" x14ac:dyDescent="0.3">
      <c r="A13" s="130" t="s">
        <v>33</v>
      </c>
      <c r="B13" s="57" t="s">
        <v>185</v>
      </c>
      <c r="C13" s="124"/>
      <c r="D13" s="13"/>
      <c r="E13" s="12"/>
    </row>
    <row r="14" spans="1:5" x14ac:dyDescent="0.3">
      <c r="A14" s="131" t="s">
        <v>30</v>
      </c>
      <c r="B14" s="132"/>
      <c r="C14" s="133">
        <v>2</v>
      </c>
      <c r="D14" s="13"/>
      <c r="E14" s="12"/>
    </row>
    <row r="15" spans="1:5" x14ac:dyDescent="0.3">
      <c r="A15" s="134" t="s">
        <v>31</v>
      </c>
      <c r="B15" s="36"/>
      <c r="C15" s="135">
        <v>5333</v>
      </c>
      <c r="D15" s="13"/>
      <c r="E15" s="12"/>
    </row>
    <row r="16" spans="1:5" ht="48" customHeight="1" x14ac:dyDescent="0.3">
      <c r="A16" s="136" t="s">
        <v>69</v>
      </c>
      <c r="B16" s="129" t="s">
        <v>70</v>
      </c>
      <c r="C16" s="123"/>
      <c r="D16" s="13"/>
      <c r="E16" s="12"/>
    </row>
    <row r="17" spans="1:5" ht="86.4" customHeight="1" x14ac:dyDescent="0.3">
      <c r="A17" s="137" t="s">
        <v>55</v>
      </c>
      <c r="B17" s="58" t="s">
        <v>71</v>
      </c>
      <c r="C17" s="58"/>
      <c r="D17" s="13"/>
      <c r="E17" s="32"/>
    </row>
    <row r="18" spans="1:5" x14ac:dyDescent="0.3">
      <c r="A18" s="33" t="s">
        <v>72</v>
      </c>
      <c r="B18" s="138" t="s">
        <v>73</v>
      </c>
      <c r="C18" s="139"/>
      <c r="D18" s="11"/>
      <c r="E18" s="12"/>
    </row>
    <row r="19" spans="1:5" x14ac:dyDescent="0.3">
      <c r="A19" s="118" t="s">
        <v>186</v>
      </c>
      <c r="B19" s="117"/>
      <c r="C19" s="117"/>
      <c r="D19" s="11"/>
      <c r="E19" s="118" t="s">
        <v>186</v>
      </c>
    </row>
    <row r="20" spans="1:5" x14ac:dyDescent="0.3">
      <c r="A20" s="140"/>
      <c r="B20" s="140"/>
      <c r="C20" s="141"/>
      <c r="D20" s="23"/>
      <c r="E20" s="12"/>
    </row>
    <row r="21" spans="1:5" x14ac:dyDescent="0.3">
      <c r="A21" s="140"/>
      <c r="B21" s="140"/>
      <c r="C21" s="141"/>
      <c r="D21" s="23"/>
      <c r="E21" s="12"/>
    </row>
    <row r="22" spans="1:5" x14ac:dyDescent="0.3">
      <c r="A22" s="140"/>
      <c r="B22" s="140"/>
      <c r="C22" s="141"/>
      <c r="D22" s="23"/>
      <c r="E22" s="12"/>
    </row>
    <row r="23" spans="1:5" x14ac:dyDescent="0.3">
      <c r="A23" s="24"/>
      <c r="B23" s="24"/>
      <c r="C23" s="142"/>
      <c r="D23" s="23"/>
      <c r="E23" s="24"/>
    </row>
    <row r="24" spans="1:5" x14ac:dyDescent="0.3">
      <c r="A24" s="24"/>
      <c r="B24" s="24"/>
      <c r="C24" s="142"/>
      <c r="D24" s="23"/>
      <c r="E24" s="24"/>
    </row>
    <row r="25" spans="1:5" x14ac:dyDescent="0.3">
      <c r="A25" s="24"/>
      <c r="B25" s="24"/>
      <c r="C25" s="142"/>
      <c r="D25" s="24"/>
      <c r="E25" s="24"/>
    </row>
    <row r="26" spans="1:5" x14ac:dyDescent="0.3">
      <c r="A26" s="24"/>
      <c r="B26" s="24"/>
      <c r="C26" s="142"/>
      <c r="D26" s="24"/>
      <c r="E26" s="24"/>
    </row>
    <row r="27" spans="1:5" x14ac:dyDescent="0.3">
      <c r="A27" s="24"/>
      <c r="B27" s="24"/>
      <c r="C27" s="143"/>
      <c r="D27" s="24"/>
      <c r="E27" s="24"/>
    </row>
    <row r="28" spans="1:5" x14ac:dyDescent="0.3">
      <c r="A28" s="24"/>
      <c r="B28" s="24"/>
      <c r="C28" s="143"/>
      <c r="D28" s="24"/>
      <c r="E28" s="24"/>
    </row>
    <row r="29" spans="1:5" x14ac:dyDescent="0.3">
      <c r="A29" s="24"/>
      <c r="B29" s="24"/>
      <c r="C29" s="143"/>
      <c r="D29" s="24"/>
      <c r="E29" s="24"/>
    </row>
    <row r="30" spans="1:5" x14ac:dyDescent="0.3">
      <c r="A30" s="24"/>
      <c r="B30" s="24"/>
      <c r="C30" s="142"/>
      <c r="D30" s="24"/>
      <c r="E30" s="24"/>
    </row>
    <row r="31" spans="1:5" x14ac:dyDescent="0.3">
      <c r="A31" s="24"/>
      <c r="B31" s="24"/>
      <c r="C31" s="142"/>
      <c r="D31" s="24"/>
      <c r="E31" s="26"/>
    </row>
    <row r="32" spans="1:5" x14ac:dyDescent="0.3">
      <c r="A32" s="24"/>
      <c r="B32" s="144"/>
      <c r="C32" s="142"/>
      <c r="D32" s="24"/>
      <c r="E32" s="24"/>
    </row>
    <row r="33" spans="1:5" x14ac:dyDescent="0.3">
      <c r="A33" s="24"/>
      <c r="B33" s="24"/>
      <c r="C33" s="142"/>
      <c r="D33" s="24"/>
      <c r="E33" s="24"/>
    </row>
    <row r="34" spans="1:5" x14ac:dyDescent="0.3">
      <c r="A34" s="24"/>
      <c r="B34" s="24"/>
      <c r="C34" s="142"/>
      <c r="D34" s="24"/>
      <c r="E34" s="24"/>
    </row>
    <row r="35" spans="1:5" x14ac:dyDescent="0.3">
      <c r="A35" s="24"/>
      <c r="B35" s="24"/>
      <c r="C35" s="142"/>
      <c r="D35" s="24"/>
      <c r="E35" s="24"/>
    </row>
    <row r="36" spans="1:5" x14ac:dyDescent="0.3">
      <c r="A36" s="31"/>
      <c r="B36" s="29"/>
      <c r="C36" s="142"/>
      <c r="D36" s="24"/>
      <c r="E36" s="24"/>
    </row>
    <row r="37" spans="1:5" x14ac:dyDescent="0.3">
      <c r="A37" s="145"/>
      <c r="B37" s="24"/>
      <c r="C37" s="142"/>
      <c r="D37" s="24"/>
      <c r="E37" s="24"/>
    </row>
    <row r="38" spans="1:5" x14ac:dyDescent="0.3">
      <c r="A38" s="145"/>
      <c r="B38" s="24"/>
      <c r="C38" s="142"/>
      <c r="D38" s="24"/>
      <c r="E38" s="24"/>
    </row>
    <row r="39" spans="1:5" x14ac:dyDescent="0.3">
      <c r="A39" s="24"/>
      <c r="B39" s="24"/>
      <c r="C39" s="142"/>
      <c r="D39" s="24"/>
      <c r="E39" s="24"/>
    </row>
    <row r="40" spans="1:5" x14ac:dyDescent="0.3">
      <c r="A40" s="24"/>
      <c r="B40" s="24"/>
      <c r="C40" s="142"/>
      <c r="D40" s="24"/>
      <c r="E40" s="24"/>
    </row>
    <row r="41" spans="1:5" x14ac:dyDescent="0.3">
      <c r="A41" s="24"/>
      <c r="B41" s="24"/>
      <c r="C41" s="142"/>
      <c r="D41" s="24"/>
      <c r="E41" s="24"/>
    </row>
    <row r="42" spans="1:5" x14ac:dyDescent="0.3">
      <c r="A42" s="24"/>
      <c r="B42" s="24"/>
      <c r="C42" s="142"/>
      <c r="D42" s="24"/>
      <c r="E42" s="24"/>
    </row>
    <row r="43" spans="1:5" x14ac:dyDescent="0.3">
      <c r="A43" s="24"/>
      <c r="B43" s="24"/>
      <c r="C43" s="142"/>
      <c r="D43" s="24"/>
      <c r="E43" s="24"/>
    </row>
    <row r="44" spans="1:5" x14ac:dyDescent="0.3">
      <c r="A44" s="145"/>
      <c r="B44" s="29"/>
      <c r="C44" s="26"/>
      <c r="D44" s="24"/>
      <c r="E44" s="24"/>
    </row>
    <row r="45" spans="1:5" x14ac:dyDescent="0.3">
      <c r="A45" s="24"/>
      <c r="B45" s="24"/>
      <c r="C45" s="142"/>
      <c r="D45" s="24"/>
      <c r="E45" s="24"/>
    </row>
    <row r="46" spans="1:5" x14ac:dyDescent="0.3">
      <c r="A46" s="24"/>
      <c r="B46" s="24"/>
      <c r="C46" s="142"/>
      <c r="D46" s="24"/>
      <c r="E46" s="24"/>
    </row>
    <row r="47" spans="1:5" x14ac:dyDescent="0.3">
      <c r="A47" s="24"/>
      <c r="B47" s="24"/>
      <c r="C47" s="142"/>
      <c r="D47" s="24"/>
      <c r="E47" s="24"/>
    </row>
    <row r="48" spans="1:5" x14ac:dyDescent="0.3">
      <c r="A48" s="31"/>
      <c r="B48" s="29"/>
      <c r="C48" s="31"/>
      <c r="D48" s="31"/>
      <c r="E48" s="31"/>
    </row>
    <row r="49" spans="1:5" x14ac:dyDescent="0.3">
      <c r="A49" s="31"/>
      <c r="B49" s="29"/>
      <c r="C49" s="31"/>
      <c r="D49" s="31"/>
      <c r="E49" s="31"/>
    </row>
    <row r="50" spans="1:5" x14ac:dyDescent="0.3">
      <c r="A50" s="31"/>
      <c r="B50" s="29"/>
      <c r="C50" s="31"/>
      <c r="D50" s="31"/>
      <c r="E50" s="31"/>
    </row>
    <row r="51" spans="1:5" x14ac:dyDescent="0.3">
      <c r="A51" s="31"/>
      <c r="B51" s="29"/>
      <c r="C51" s="31"/>
      <c r="D51" s="31"/>
      <c r="E51" s="31"/>
    </row>
    <row r="52" spans="1:5" x14ac:dyDescent="0.3">
      <c r="A52" s="31"/>
      <c r="B52" s="29"/>
      <c r="C52" s="31"/>
      <c r="D52" s="31"/>
      <c r="E52" s="31"/>
    </row>
    <row r="53" spans="1:5" x14ac:dyDescent="0.3">
      <c r="A53" s="31"/>
      <c r="B53" s="29"/>
      <c r="C53" s="31"/>
      <c r="D53" s="31"/>
      <c r="E53" s="31"/>
    </row>
    <row r="54" spans="1:5" x14ac:dyDescent="0.3">
      <c r="A54" s="31"/>
      <c r="B54" s="29"/>
      <c r="C54" s="31"/>
      <c r="D54" s="31"/>
      <c r="E54" s="31"/>
    </row>
    <row r="55" spans="1:5" x14ac:dyDescent="0.3">
      <c r="A55" s="31"/>
      <c r="B55" s="29"/>
      <c r="C55" s="31"/>
      <c r="D55" s="31"/>
      <c r="E55" s="31"/>
    </row>
    <row r="56" spans="1:5" x14ac:dyDescent="0.3">
      <c r="A56" s="31"/>
      <c r="B56" s="29"/>
      <c r="C56" s="31"/>
      <c r="D56" s="31"/>
      <c r="E56" s="31"/>
    </row>
  </sheetData>
  <sheetProtection algorithmName="SHA-512" hashValue="N0lR2TyrVKQH3M5Ah4BdjRHV51WXiuqd4xKESMi9y+vlF59Z2RQA7sJdqPHiqMMobpuwwzVV4KFzNkUzT8fN+A==" saltValue="0t1SqShwN0sGBj1SSliofA==" spinCount="100000" sheet="1" objects="1" scenarios="1" formatCells="0" formatColumns="0" formatRows="0"/>
  <mergeCells count="1">
    <mergeCell ref="E1:E2"/>
  </mergeCells>
  <pageMargins left="0.78740157480314965" right="0.78740157480314965" top="1.0629921259842521" bottom="1.0629921259842521" header="0.78740157480314965" footer="0.78740157480314965"/>
  <pageSetup paperSize="9" scale="54" firstPageNumber="0" orientation="portrait" r:id="rId1"/>
  <headerFooter alignWithMargins="0">
    <oddHeader>&amp;C&amp;"Times New Roman,Obyčejné"&amp;12&amp;KFFFFFF&amp;A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469D-46B9-43ED-9992-29EA7BA4AB9D}">
  <dimension ref="A1:E61"/>
  <sheetViews>
    <sheetView zoomScale="70" zoomScaleNormal="70" zoomScaleSheetLayoutView="55" workbookViewId="0">
      <selection sqref="A1:XFD1048576"/>
    </sheetView>
  </sheetViews>
  <sheetFormatPr defaultColWidth="11.5546875" defaultRowHeight="14.4" x14ac:dyDescent="0.3"/>
  <cols>
    <col min="1" max="1" width="28" style="10" customWidth="1"/>
    <col min="2" max="2" width="38.5546875" style="10" customWidth="1"/>
    <col min="3" max="3" width="27.77734375" style="10" customWidth="1"/>
    <col min="4" max="4" width="4.109375" style="10" customWidth="1"/>
    <col min="5" max="5" width="34.6640625" style="10" customWidth="1"/>
    <col min="6" max="16384" width="11.5546875" style="10"/>
  </cols>
  <sheetData>
    <row r="1" spans="1:5" ht="43.8" customHeight="1" x14ac:dyDescent="0.3">
      <c r="A1" s="8" t="s">
        <v>20</v>
      </c>
      <c r="B1" s="146"/>
      <c r="C1" s="112"/>
      <c r="D1" s="8"/>
      <c r="E1" s="64" t="s">
        <v>130</v>
      </c>
    </row>
    <row r="2" spans="1:5" ht="34.35" customHeight="1" x14ac:dyDescent="0.3">
      <c r="A2" s="113" t="s">
        <v>17</v>
      </c>
      <c r="B2" s="114" t="s">
        <v>18</v>
      </c>
      <c r="C2" s="114" t="s">
        <v>19</v>
      </c>
      <c r="D2" s="11"/>
      <c r="E2" s="65"/>
    </row>
    <row r="3" spans="1:5" x14ac:dyDescent="0.3">
      <c r="A3" s="115" t="s">
        <v>132</v>
      </c>
      <c r="B3" s="116"/>
      <c r="C3" s="117"/>
      <c r="D3" s="11"/>
      <c r="E3" s="118" t="s">
        <v>132</v>
      </c>
    </row>
    <row r="4" spans="1:5" x14ac:dyDescent="0.3">
      <c r="A4" s="10" t="s">
        <v>77</v>
      </c>
      <c r="B4" s="147" t="s">
        <v>109</v>
      </c>
      <c r="C4" s="147"/>
      <c r="D4" s="20"/>
      <c r="E4" s="12"/>
    </row>
    <row r="5" spans="1:5" x14ac:dyDescent="0.3">
      <c r="A5" s="148" t="s">
        <v>67</v>
      </c>
      <c r="B5" s="149" t="s">
        <v>68</v>
      </c>
      <c r="C5" s="123"/>
      <c r="D5" s="13"/>
      <c r="E5" s="12"/>
    </row>
    <row r="6" spans="1:5" x14ac:dyDescent="0.3">
      <c r="A6" s="130" t="s">
        <v>26</v>
      </c>
      <c r="B6" s="150">
        <v>4</v>
      </c>
      <c r="C6" s="124"/>
      <c r="D6" s="13"/>
      <c r="E6" s="12"/>
    </row>
    <row r="7" spans="1:5" x14ac:dyDescent="0.3">
      <c r="A7" s="130" t="s">
        <v>27</v>
      </c>
      <c r="B7" s="150"/>
      <c r="C7" s="124">
        <v>8</v>
      </c>
      <c r="D7" s="13"/>
      <c r="E7" s="12"/>
    </row>
    <row r="8" spans="1:5" x14ac:dyDescent="0.3">
      <c r="A8" s="14" t="s">
        <v>79</v>
      </c>
      <c r="B8" s="14"/>
      <c r="C8" s="150" t="s">
        <v>110</v>
      </c>
      <c r="D8" s="13"/>
      <c r="E8" s="12"/>
    </row>
    <row r="9" spans="1:5" x14ac:dyDescent="0.3">
      <c r="A9" s="19" t="s">
        <v>104</v>
      </c>
      <c r="B9" s="14"/>
      <c r="C9" s="150" t="s">
        <v>111</v>
      </c>
      <c r="D9" s="13"/>
      <c r="E9" s="12"/>
    </row>
    <row r="10" spans="1:5" x14ac:dyDescent="0.3">
      <c r="A10" s="14" t="s">
        <v>81</v>
      </c>
      <c r="B10" s="14"/>
      <c r="C10" s="150" t="s">
        <v>105</v>
      </c>
      <c r="D10" s="13"/>
      <c r="E10" s="32"/>
    </row>
    <row r="11" spans="1:5" x14ac:dyDescent="0.3">
      <c r="A11" s="14" t="s">
        <v>82</v>
      </c>
      <c r="B11" s="14"/>
      <c r="C11" s="36" t="s">
        <v>106</v>
      </c>
      <c r="D11" s="42"/>
      <c r="E11" s="43"/>
    </row>
    <row r="12" spans="1:5" x14ac:dyDescent="0.3">
      <c r="A12" s="130" t="s">
        <v>80</v>
      </c>
      <c r="B12" s="14"/>
      <c r="C12" s="150">
        <v>60</v>
      </c>
      <c r="D12" s="44"/>
      <c r="E12" s="32"/>
    </row>
    <row r="13" spans="1:5" x14ac:dyDescent="0.3">
      <c r="A13" s="14" t="s">
        <v>83</v>
      </c>
      <c r="B13" s="141" t="s">
        <v>84</v>
      </c>
      <c r="C13" s="151"/>
      <c r="D13" s="42"/>
      <c r="E13" s="32"/>
    </row>
    <row r="14" spans="1:5" x14ac:dyDescent="0.3">
      <c r="A14" s="14" t="s">
        <v>85</v>
      </c>
      <c r="B14" s="141" t="s">
        <v>86</v>
      </c>
      <c r="C14" s="141"/>
      <c r="D14" s="42"/>
      <c r="E14" s="32"/>
    </row>
    <row r="15" spans="1:5" x14ac:dyDescent="0.3">
      <c r="A15" s="14" t="s">
        <v>56</v>
      </c>
      <c r="B15" s="36" t="s">
        <v>112</v>
      </c>
      <c r="C15" s="141"/>
      <c r="D15" s="42"/>
      <c r="E15" s="43"/>
    </row>
    <row r="16" spans="1:5" ht="195.6" customHeight="1" x14ac:dyDescent="0.3">
      <c r="A16" s="37" t="s">
        <v>57</v>
      </c>
      <c r="B16" s="57" t="s">
        <v>113</v>
      </c>
      <c r="C16" s="141"/>
      <c r="D16" s="42"/>
      <c r="E16" s="43"/>
    </row>
    <row r="17" spans="1:5" x14ac:dyDescent="0.3">
      <c r="A17" s="118" t="s">
        <v>58</v>
      </c>
      <c r="B17" s="118"/>
      <c r="C17" s="118"/>
      <c r="D17" s="11"/>
      <c r="E17" s="118" t="s">
        <v>58</v>
      </c>
    </row>
    <row r="18" spans="1:5" x14ac:dyDescent="0.3">
      <c r="A18" s="37" t="s">
        <v>202</v>
      </c>
      <c r="B18" s="141" t="s">
        <v>207</v>
      </c>
      <c r="C18" s="141"/>
      <c r="D18" s="62"/>
      <c r="E18" s="43"/>
    </row>
    <row r="19" spans="1:5" ht="28.8" x14ac:dyDescent="0.3">
      <c r="A19" s="37" t="s">
        <v>203</v>
      </c>
      <c r="B19" s="141" t="s">
        <v>204</v>
      </c>
      <c r="C19" s="141"/>
      <c r="D19" s="38"/>
      <c r="E19" s="43"/>
    </row>
    <row r="20" spans="1:5" x14ac:dyDescent="0.3">
      <c r="A20" s="37" t="s">
        <v>206</v>
      </c>
      <c r="B20" s="141"/>
      <c r="C20" s="141" t="s">
        <v>205</v>
      </c>
      <c r="D20" s="38"/>
      <c r="E20" s="43"/>
    </row>
    <row r="21" spans="1:5" x14ac:dyDescent="0.3">
      <c r="A21" s="152" t="s">
        <v>186</v>
      </c>
      <c r="B21" s="153"/>
      <c r="C21" s="153"/>
      <c r="D21" s="11"/>
      <c r="E21" s="152" t="s">
        <v>186</v>
      </c>
    </row>
    <row r="22" spans="1:5" x14ac:dyDescent="0.3">
      <c r="A22" s="140" t="s">
        <v>187</v>
      </c>
      <c r="B22" s="36" t="s">
        <v>87</v>
      </c>
      <c r="D22" s="42"/>
      <c r="E22" s="43"/>
    </row>
    <row r="23" spans="1:5" x14ac:dyDescent="0.3">
      <c r="A23" s="140"/>
      <c r="B23" s="140"/>
      <c r="C23" s="141"/>
      <c r="D23" s="23"/>
      <c r="E23" s="12"/>
    </row>
    <row r="24" spans="1:5" x14ac:dyDescent="0.3">
      <c r="A24" s="140"/>
      <c r="B24" s="140"/>
      <c r="C24" s="141"/>
      <c r="D24" s="23"/>
      <c r="E24" s="12"/>
    </row>
    <row r="25" spans="1:5" x14ac:dyDescent="0.3">
      <c r="A25" s="140"/>
      <c r="B25" s="140"/>
      <c r="C25" s="141"/>
      <c r="D25" s="23"/>
      <c r="E25" s="12"/>
    </row>
    <row r="26" spans="1:5" x14ac:dyDescent="0.3">
      <c r="A26" s="24"/>
      <c r="B26" s="142"/>
      <c r="C26" s="142"/>
      <c r="D26" s="24"/>
      <c r="E26" s="24"/>
    </row>
    <row r="27" spans="1:5" x14ac:dyDescent="0.3">
      <c r="A27" s="24"/>
      <c r="B27" s="142"/>
      <c r="C27" s="143"/>
      <c r="D27" s="24"/>
      <c r="E27" s="24"/>
    </row>
    <row r="28" spans="1:5" x14ac:dyDescent="0.3">
      <c r="A28" s="24"/>
      <c r="B28" s="142"/>
      <c r="C28" s="143"/>
      <c r="D28" s="24"/>
      <c r="E28" s="24"/>
    </row>
    <row r="29" spans="1:5" x14ac:dyDescent="0.3">
      <c r="A29" s="24"/>
      <c r="B29" s="142"/>
      <c r="C29" s="143"/>
      <c r="D29" s="24"/>
      <c r="E29" s="24"/>
    </row>
    <row r="30" spans="1:5" x14ac:dyDescent="0.3">
      <c r="A30" s="24"/>
      <c r="B30" s="142"/>
      <c r="C30" s="142"/>
      <c r="D30" s="24"/>
      <c r="E30" s="24"/>
    </row>
    <row r="31" spans="1:5" x14ac:dyDescent="0.3">
      <c r="A31" s="24"/>
      <c r="B31" s="142"/>
      <c r="C31" s="142"/>
      <c r="D31" s="24"/>
      <c r="E31" s="24"/>
    </row>
    <row r="32" spans="1:5" x14ac:dyDescent="0.3">
      <c r="A32" s="24"/>
      <c r="B32" s="142"/>
      <c r="C32" s="142"/>
      <c r="D32" s="24"/>
      <c r="E32" s="24"/>
    </row>
    <row r="33" spans="1:5" x14ac:dyDescent="0.3">
      <c r="A33" s="24"/>
      <c r="B33" s="142"/>
      <c r="C33" s="142"/>
      <c r="D33" s="24"/>
      <c r="E33" s="26"/>
    </row>
    <row r="34" spans="1:5" x14ac:dyDescent="0.3">
      <c r="A34" s="24"/>
      <c r="B34" s="154"/>
      <c r="C34" s="142"/>
      <c r="D34" s="24"/>
      <c r="E34" s="24"/>
    </row>
    <row r="35" spans="1:5" x14ac:dyDescent="0.3">
      <c r="A35" s="24"/>
      <c r="B35" s="142"/>
      <c r="C35" s="142"/>
      <c r="D35" s="24"/>
      <c r="E35" s="24"/>
    </row>
    <row r="36" spans="1:5" x14ac:dyDescent="0.3">
      <c r="A36" s="155"/>
      <c r="B36" s="156"/>
      <c r="C36" s="142"/>
      <c r="D36" s="24"/>
      <c r="E36" s="24"/>
    </row>
    <row r="37" spans="1:5" x14ac:dyDescent="0.3">
      <c r="A37" s="24"/>
      <c r="B37" s="142"/>
      <c r="C37" s="142"/>
      <c r="D37" s="24"/>
      <c r="E37" s="24"/>
    </row>
    <row r="38" spans="1:5" x14ac:dyDescent="0.3">
      <c r="A38" s="24"/>
      <c r="B38" s="142"/>
      <c r="C38" s="142"/>
      <c r="D38" s="24"/>
      <c r="E38" s="24"/>
    </row>
    <row r="39" spans="1:5" x14ac:dyDescent="0.3">
      <c r="A39" s="24"/>
      <c r="B39" s="142"/>
      <c r="C39" s="142"/>
      <c r="D39" s="24"/>
      <c r="E39" s="24"/>
    </row>
    <row r="40" spans="1:5" x14ac:dyDescent="0.3">
      <c r="A40" s="145"/>
      <c r="B40" s="142"/>
      <c r="C40" s="142"/>
      <c r="D40" s="24"/>
      <c r="E40" s="24"/>
    </row>
    <row r="41" spans="1:5" x14ac:dyDescent="0.3">
      <c r="A41" s="31"/>
      <c r="B41" s="156"/>
      <c r="C41" s="142"/>
      <c r="D41" s="24"/>
      <c r="E41" s="24"/>
    </row>
    <row r="42" spans="1:5" x14ac:dyDescent="0.3">
      <c r="A42" s="145"/>
      <c r="B42" s="142"/>
      <c r="C42" s="142"/>
      <c r="D42" s="24"/>
      <c r="E42" s="24"/>
    </row>
    <row r="43" spans="1:5" x14ac:dyDescent="0.3">
      <c r="A43" s="145"/>
      <c r="B43" s="142"/>
      <c r="C43" s="142"/>
      <c r="D43" s="24"/>
      <c r="E43" s="24"/>
    </row>
    <row r="44" spans="1:5" x14ac:dyDescent="0.3">
      <c r="A44" s="24"/>
      <c r="B44" s="142"/>
      <c r="C44" s="142"/>
      <c r="D44" s="24"/>
      <c r="E44" s="24"/>
    </row>
    <row r="45" spans="1:5" x14ac:dyDescent="0.3">
      <c r="A45" s="24"/>
      <c r="B45" s="142"/>
      <c r="C45" s="142"/>
      <c r="D45" s="24"/>
      <c r="E45" s="24"/>
    </row>
    <row r="46" spans="1:5" x14ac:dyDescent="0.3">
      <c r="A46" s="24"/>
      <c r="B46" s="142"/>
      <c r="C46" s="142"/>
      <c r="D46" s="24"/>
      <c r="E46" s="24"/>
    </row>
    <row r="47" spans="1:5" x14ac:dyDescent="0.3">
      <c r="A47" s="24"/>
      <c r="B47" s="142"/>
      <c r="C47" s="142"/>
      <c r="D47" s="24"/>
      <c r="E47" s="24"/>
    </row>
    <row r="48" spans="1:5" x14ac:dyDescent="0.3">
      <c r="A48" s="24"/>
      <c r="B48" s="142"/>
      <c r="C48" s="142"/>
      <c r="D48" s="24"/>
      <c r="E48" s="24"/>
    </row>
    <row r="49" spans="1:5" x14ac:dyDescent="0.3">
      <c r="A49" s="24"/>
      <c r="B49" s="142"/>
      <c r="C49" s="142"/>
      <c r="D49" s="24"/>
      <c r="E49" s="24"/>
    </row>
    <row r="50" spans="1:5" x14ac:dyDescent="0.3">
      <c r="A50" s="24"/>
      <c r="B50" s="142"/>
      <c r="C50" s="142"/>
      <c r="D50" s="24"/>
      <c r="E50" s="24"/>
    </row>
    <row r="51" spans="1:5" x14ac:dyDescent="0.3">
      <c r="A51" s="145"/>
      <c r="B51" s="31"/>
      <c r="C51" s="26"/>
      <c r="D51" s="24"/>
      <c r="E51" s="24"/>
    </row>
    <row r="52" spans="1:5" x14ac:dyDescent="0.3">
      <c r="A52" s="24"/>
      <c r="B52" s="24"/>
      <c r="C52" s="142"/>
      <c r="D52" s="24"/>
      <c r="E52" s="24"/>
    </row>
    <row r="53" spans="1:5" x14ac:dyDescent="0.3">
      <c r="A53" s="24"/>
      <c r="B53" s="24"/>
      <c r="C53" s="142"/>
      <c r="D53" s="24"/>
      <c r="E53" s="24"/>
    </row>
    <row r="54" spans="1:5" x14ac:dyDescent="0.3">
      <c r="A54" s="24"/>
      <c r="B54" s="24"/>
      <c r="C54" s="142"/>
      <c r="D54" s="24"/>
      <c r="E54" s="24"/>
    </row>
    <row r="55" spans="1:5" x14ac:dyDescent="0.3">
      <c r="A55" s="40"/>
      <c r="B55" s="40"/>
      <c r="C55" s="40"/>
      <c r="D55" s="40"/>
      <c r="E55" s="40"/>
    </row>
    <row r="56" spans="1:5" x14ac:dyDescent="0.3">
      <c r="A56" s="40"/>
      <c r="B56" s="40"/>
      <c r="C56" s="40"/>
      <c r="D56" s="40"/>
      <c r="E56" s="40"/>
    </row>
    <row r="57" spans="1:5" x14ac:dyDescent="0.3">
      <c r="A57" s="40"/>
      <c r="B57" s="40"/>
      <c r="C57" s="40"/>
      <c r="D57" s="40"/>
      <c r="E57" s="40"/>
    </row>
    <row r="58" spans="1:5" x14ac:dyDescent="0.3">
      <c r="A58" s="40"/>
      <c r="B58" s="40"/>
      <c r="C58" s="40"/>
      <c r="D58" s="40"/>
      <c r="E58" s="40"/>
    </row>
    <row r="59" spans="1:5" x14ac:dyDescent="0.3">
      <c r="A59" s="40"/>
      <c r="B59" s="40"/>
      <c r="C59" s="40"/>
      <c r="D59" s="40"/>
      <c r="E59" s="40"/>
    </row>
    <row r="60" spans="1:5" x14ac:dyDescent="0.3">
      <c r="A60" s="40"/>
      <c r="B60" s="40"/>
      <c r="C60" s="40"/>
      <c r="D60" s="40"/>
      <c r="E60" s="40"/>
    </row>
    <row r="61" spans="1:5" x14ac:dyDescent="0.3">
      <c r="A61" s="40"/>
      <c r="B61" s="40"/>
      <c r="C61" s="40"/>
      <c r="D61" s="40"/>
      <c r="E61" s="40"/>
    </row>
  </sheetData>
  <sheetProtection algorithmName="SHA-512" hashValue="N4/GgKF7jy9l5pvJRYGL5Q8LdGOkfovKVO1mPeaV+LgcQ2BK8WaJUkEOuLSvX+l4pi2SOsKxRPyc8GCcPuUgUw==" saltValue="WqwVYTFOwYZVDq30w0U5Qg==" spinCount="100000" sheet="1" objects="1" scenarios="1" formatCells="0" formatColumns="0" formatRows="0"/>
  <mergeCells count="1">
    <mergeCell ref="E1:E2"/>
  </mergeCells>
  <pageMargins left="0.78749999999999998" right="0.78749999999999998" top="1.0527777777777778" bottom="1.0527777777777778" header="0.78749999999999998" footer="0.78749999999999998"/>
  <pageSetup paperSize="9" scale="64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5970-16B5-40A9-856C-C23CDA79A4E3}">
  <dimension ref="A1:E19"/>
  <sheetViews>
    <sheetView zoomScale="85" zoomScaleNormal="85" zoomScaleSheetLayoutView="70" workbookViewId="0">
      <selection activeCell="H14" sqref="H14"/>
    </sheetView>
  </sheetViews>
  <sheetFormatPr defaultColWidth="11.5546875" defaultRowHeight="14.4" x14ac:dyDescent="0.3"/>
  <cols>
    <col min="1" max="1" width="28" style="10" customWidth="1"/>
    <col min="2" max="2" width="25" style="10" customWidth="1"/>
    <col min="3" max="3" width="27.88671875" style="10" customWidth="1"/>
    <col min="4" max="4" width="1.6640625" style="10" customWidth="1"/>
    <col min="5" max="5" width="33.5546875" style="10" customWidth="1"/>
    <col min="6" max="16384" width="11.5546875" style="10"/>
  </cols>
  <sheetData>
    <row r="1" spans="1:5" ht="42.6" customHeight="1" x14ac:dyDescent="0.3">
      <c r="A1" s="88" t="s">
        <v>33</v>
      </c>
      <c r="B1" s="157"/>
      <c r="C1" s="158"/>
      <c r="D1" s="8"/>
      <c r="E1" s="64" t="s">
        <v>130</v>
      </c>
    </row>
    <row r="2" spans="1:5" ht="34.35" customHeight="1" x14ac:dyDescent="0.3">
      <c r="A2" s="159" t="s">
        <v>17</v>
      </c>
      <c r="B2" s="159" t="s">
        <v>18</v>
      </c>
      <c r="C2" s="159" t="s">
        <v>19</v>
      </c>
      <c r="D2" s="11"/>
      <c r="E2" s="65"/>
    </row>
    <row r="3" spans="1:5" x14ac:dyDescent="0.3">
      <c r="A3" s="160" t="s">
        <v>132</v>
      </c>
      <c r="B3" s="161"/>
      <c r="C3" s="162"/>
      <c r="D3" s="11"/>
      <c r="E3" s="118" t="s">
        <v>132</v>
      </c>
    </row>
    <row r="4" spans="1:5" x14ac:dyDescent="0.3">
      <c r="A4" s="163" t="s">
        <v>34</v>
      </c>
      <c r="B4" s="164" t="s">
        <v>35</v>
      </c>
      <c r="C4" s="164"/>
      <c r="D4" s="11"/>
      <c r="E4" s="12"/>
    </row>
    <row r="5" spans="1:5" x14ac:dyDescent="0.3">
      <c r="A5" s="163" t="s">
        <v>36</v>
      </c>
      <c r="B5" s="164"/>
      <c r="C5" s="164" t="s">
        <v>37</v>
      </c>
      <c r="D5" s="13"/>
      <c r="E5" s="12"/>
    </row>
    <row r="6" spans="1:5" x14ac:dyDescent="0.3">
      <c r="A6" s="163" t="s">
        <v>28</v>
      </c>
      <c r="B6" s="164"/>
      <c r="C6" s="165">
        <v>3200</v>
      </c>
      <c r="D6" s="13"/>
      <c r="E6" s="12"/>
    </row>
    <row r="7" spans="1:5" x14ac:dyDescent="0.3">
      <c r="A7" s="163" t="s">
        <v>32</v>
      </c>
      <c r="B7" s="164" t="s">
        <v>38</v>
      </c>
      <c r="C7" s="164"/>
      <c r="D7" s="13"/>
      <c r="E7" s="12"/>
    </row>
    <row r="8" spans="1:5" x14ac:dyDescent="0.3">
      <c r="A8" s="163" t="s">
        <v>59</v>
      </c>
      <c r="B8" s="164" t="s">
        <v>60</v>
      </c>
      <c r="C8" s="164"/>
      <c r="D8" s="13"/>
      <c r="E8" s="32"/>
    </row>
    <row r="9" spans="1:5" x14ac:dyDescent="0.3">
      <c r="A9" s="166" t="s">
        <v>186</v>
      </c>
      <c r="B9" s="162"/>
      <c r="C9" s="162"/>
      <c r="D9" s="11"/>
      <c r="E9" s="118" t="s">
        <v>186</v>
      </c>
    </row>
    <row r="10" spans="1:5" x14ac:dyDescent="0.3">
      <c r="A10" s="167" t="s">
        <v>23</v>
      </c>
      <c r="B10" s="168"/>
      <c r="C10" s="168" t="s">
        <v>108</v>
      </c>
      <c r="D10" s="23"/>
      <c r="E10" s="43"/>
    </row>
    <row r="11" spans="1:5" x14ac:dyDescent="0.3">
      <c r="A11" s="169"/>
      <c r="B11" s="170"/>
      <c r="C11" s="171"/>
      <c r="D11" s="23"/>
      <c r="E11" s="43"/>
    </row>
    <row r="12" spans="1:5" x14ac:dyDescent="0.3">
      <c r="A12" s="169"/>
      <c r="B12" s="170"/>
      <c r="C12" s="171"/>
      <c r="D12" s="23"/>
      <c r="E12" s="43"/>
    </row>
    <row r="13" spans="1:5" x14ac:dyDescent="0.3">
      <c r="A13" s="169"/>
      <c r="B13" s="171"/>
      <c r="C13" s="169"/>
      <c r="D13" s="23"/>
      <c r="E13" s="43"/>
    </row>
    <row r="14" spans="1:5" x14ac:dyDescent="0.3">
      <c r="A14" s="24"/>
      <c r="B14" s="31"/>
      <c r="C14" s="154"/>
      <c r="D14" s="23"/>
      <c r="E14" s="24"/>
    </row>
    <row r="15" spans="1:5" ht="86.55" customHeight="1" x14ac:dyDescent="0.3">
      <c r="A15" s="24"/>
      <c r="B15" s="142"/>
      <c r="C15" s="142"/>
      <c r="D15" s="24"/>
      <c r="E15" s="24"/>
    </row>
    <row r="16" spans="1:5" x14ac:dyDescent="0.3">
      <c r="A16" s="145"/>
      <c r="B16" s="31"/>
      <c r="C16" s="26"/>
      <c r="D16" s="24"/>
      <c r="E16" s="24"/>
    </row>
    <row r="17" spans="1:5" x14ac:dyDescent="0.3">
      <c r="A17" s="24"/>
      <c r="B17" s="24"/>
      <c r="C17" s="142"/>
      <c r="D17" s="24"/>
      <c r="E17" s="24"/>
    </row>
    <row r="18" spans="1:5" x14ac:dyDescent="0.3">
      <c r="A18" s="24"/>
      <c r="B18" s="24"/>
      <c r="C18" s="142"/>
      <c r="D18" s="24"/>
      <c r="E18" s="24"/>
    </row>
    <row r="19" spans="1:5" x14ac:dyDescent="0.3">
      <c r="A19" s="24"/>
      <c r="B19" s="24"/>
      <c r="C19" s="142"/>
      <c r="D19" s="24"/>
      <c r="E19" s="24"/>
    </row>
  </sheetData>
  <sheetProtection algorithmName="SHA-512" hashValue="Km/VN0vEnHMWNZslm7Y1BqmasaOCrX5+7UWWQfzBXS6ZkS8o7kqIlkcDZnQ++fW0Dww3tcbkwDcWNaVa/wSAqQ==" saltValue="ajPyT0V6mViTi8pu7IMSKQ==" spinCount="100000" sheet="1" objects="1" scenarios="1" formatCells="0" formatColumns="0" formatRows="0"/>
  <mergeCells count="1">
    <mergeCell ref="E1:E2"/>
  </mergeCells>
  <pageMargins left="0.78749999999999998" right="0.78749999999999998" top="1.0527777777777778" bottom="1.0527777777777778" header="0.78749999999999998" footer="0.78749999999999998"/>
  <pageSetup paperSize="9" scale="69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088E-0905-4DCB-A7BE-5E8A6479E4EF}">
  <dimension ref="A1:E62"/>
  <sheetViews>
    <sheetView zoomScale="70" zoomScaleNormal="70" zoomScaleSheetLayoutView="70" workbookViewId="0">
      <selection activeCell="J16" sqref="J16"/>
    </sheetView>
  </sheetViews>
  <sheetFormatPr defaultColWidth="11.5546875" defaultRowHeight="14.4" x14ac:dyDescent="0.3"/>
  <cols>
    <col min="1" max="1" width="28" style="10" customWidth="1"/>
    <col min="2" max="2" width="34.33203125" style="10" customWidth="1"/>
    <col min="3" max="3" width="27.88671875" style="10" customWidth="1"/>
    <col min="4" max="4" width="4.109375" style="10" customWidth="1"/>
    <col min="5" max="5" width="33.5546875" style="10" customWidth="1"/>
    <col min="6" max="16384" width="11.5546875" style="10"/>
  </cols>
  <sheetData>
    <row r="1" spans="1:5" ht="45" customHeight="1" x14ac:dyDescent="0.3">
      <c r="A1" s="88" t="s">
        <v>54</v>
      </c>
      <c r="B1" s="157"/>
      <c r="C1" s="158"/>
      <c r="D1" s="8"/>
      <c r="E1" s="64" t="s">
        <v>130</v>
      </c>
    </row>
    <row r="2" spans="1:5" ht="34.35" customHeight="1" x14ac:dyDescent="0.3">
      <c r="A2" s="173" t="s">
        <v>17</v>
      </c>
      <c r="B2" s="173" t="s">
        <v>18</v>
      </c>
      <c r="C2" s="173" t="s">
        <v>19</v>
      </c>
      <c r="D2" s="11"/>
      <c r="E2" s="65"/>
    </row>
    <row r="3" spans="1:5" x14ac:dyDescent="0.3">
      <c r="A3" s="160" t="s">
        <v>132</v>
      </c>
      <c r="B3" s="161"/>
      <c r="C3" s="162"/>
      <c r="D3" s="11"/>
      <c r="E3" s="118" t="s">
        <v>132</v>
      </c>
    </row>
    <row r="4" spans="1:5" x14ac:dyDescent="0.3">
      <c r="A4" s="108" t="s">
        <v>39</v>
      </c>
      <c r="B4" s="174" t="s">
        <v>21</v>
      </c>
      <c r="C4" s="174"/>
      <c r="D4" s="11"/>
      <c r="E4" s="12"/>
    </row>
    <row r="5" spans="1:5" x14ac:dyDescent="0.3">
      <c r="A5" s="108" t="s">
        <v>40</v>
      </c>
      <c r="B5" s="174" t="s">
        <v>41</v>
      </c>
      <c r="C5" s="174"/>
      <c r="D5" s="13"/>
      <c r="E5" s="12"/>
    </row>
    <row r="6" spans="1:5" x14ac:dyDescent="0.3">
      <c r="A6" s="175" t="s">
        <v>42</v>
      </c>
      <c r="B6" s="176"/>
      <c r="C6" s="176">
        <v>500</v>
      </c>
      <c r="D6" s="13"/>
      <c r="E6" s="12"/>
    </row>
    <row r="7" spans="1:5" ht="28.8" x14ac:dyDescent="0.3">
      <c r="A7" s="177" t="s">
        <v>88</v>
      </c>
      <c r="B7" s="178" t="s">
        <v>191</v>
      </c>
      <c r="C7" s="179"/>
      <c r="D7" s="13"/>
      <c r="E7" s="12"/>
    </row>
    <row r="8" spans="1:5" x14ac:dyDescent="0.3">
      <c r="A8" s="163" t="s">
        <v>43</v>
      </c>
      <c r="B8" s="164" t="s">
        <v>89</v>
      </c>
      <c r="C8" s="180"/>
      <c r="D8" s="13"/>
      <c r="E8" s="12"/>
    </row>
    <row r="9" spans="1:5" x14ac:dyDescent="0.3">
      <c r="A9" s="163" t="s">
        <v>46</v>
      </c>
      <c r="B9" s="164" t="s">
        <v>47</v>
      </c>
      <c r="C9" s="164" t="s">
        <v>48</v>
      </c>
      <c r="D9" s="13"/>
      <c r="E9" s="12"/>
    </row>
    <row r="10" spans="1:5" x14ac:dyDescent="0.3">
      <c r="A10" s="181" t="s">
        <v>62</v>
      </c>
      <c r="B10" s="182"/>
      <c r="C10" s="183"/>
      <c r="D10" s="13"/>
      <c r="E10" s="61" t="s">
        <v>62</v>
      </c>
    </row>
    <row r="11" spans="1:5" x14ac:dyDescent="0.3">
      <c r="A11" s="184" t="s">
        <v>192</v>
      </c>
      <c r="B11" s="164" t="s">
        <v>22</v>
      </c>
      <c r="C11" s="185"/>
      <c r="D11" s="13"/>
      <c r="E11" s="12"/>
    </row>
    <row r="12" spans="1:5" x14ac:dyDescent="0.3">
      <c r="A12" s="184" t="s">
        <v>193</v>
      </c>
      <c r="B12" s="164" t="s">
        <v>22</v>
      </c>
      <c r="C12" s="185"/>
      <c r="D12" s="13"/>
      <c r="E12" s="12"/>
    </row>
    <row r="13" spans="1:5" ht="28.8" x14ac:dyDescent="0.3">
      <c r="A13" s="184" t="s">
        <v>194</v>
      </c>
      <c r="B13" s="164" t="s">
        <v>195</v>
      </c>
      <c r="C13" s="185"/>
      <c r="D13" s="13"/>
      <c r="E13" s="12"/>
    </row>
    <row r="14" spans="1:5" ht="28.8" x14ac:dyDescent="0.3">
      <c r="A14" s="184" t="s">
        <v>196</v>
      </c>
      <c r="B14" s="164" t="s">
        <v>200</v>
      </c>
      <c r="C14" s="185"/>
      <c r="D14" s="13"/>
      <c r="E14" s="12"/>
    </row>
    <row r="15" spans="1:5" x14ac:dyDescent="0.3">
      <c r="A15" s="184" t="s">
        <v>197</v>
      </c>
      <c r="B15" s="164" t="s">
        <v>198</v>
      </c>
      <c r="C15" s="185"/>
      <c r="D15" s="13"/>
      <c r="E15" s="12"/>
    </row>
    <row r="16" spans="1:5" x14ac:dyDescent="0.3">
      <c r="A16" s="184" t="s">
        <v>199</v>
      </c>
      <c r="B16" s="164" t="s">
        <v>22</v>
      </c>
      <c r="C16" s="185"/>
      <c r="D16" s="13"/>
      <c r="E16" s="12"/>
    </row>
    <row r="17" spans="1:5" ht="30" customHeight="1" x14ac:dyDescent="0.3">
      <c r="A17" s="181" t="s">
        <v>189</v>
      </c>
      <c r="B17" s="182"/>
      <c r="C17" s="183"/>
      <c r="D17" s="13"/>
      <c r="E17" s="61" t="s">
        <v>190</v>
      </c>
    </row>
    <row r="18" spans="1:5" x14ac:dyDescent="0.3">
      <c r="A18" s="177" t="s">
        <v>91</v>
      </c>
      <c r="B18" s="177"/>
      <c r="C18" s="180" t="s">
        <v>90</v>
      </c>
      <c r="D18" s="13"/>
      <c r="E18" s="12"/>
    </row>
    <row r="19" spans="1:5" x14ac:dyDescent="0.3">
      <c r="A19" s="177" t="s">
        <v>93</v>
      </c>
      <c r="B19" s="177"/>
      <c r="C19" s="180" t="s">
        <v>92</v>
      </c>
      <c r="D19" s="13"/>
      <c r="E19" s="12"/>
    </row>
    <row r="20" spans="1:5" x14ac:dyDescent="0.3">
      <c r="A20" s="169" t="s">
        <v>95</v>
      </c>
      <c r="B20" s="177"/>
      <c r="C20" s="186" t="s">
        <v>94</v>
      </c>
      <c r="D20" s="13"/>
      <c r="E20" s="12"/>
    </row>
    <row r="21" spans="1:5" x14ac:dyDescent="0.3">
      <c r="A21" s="169" t="s">
        <v>97</v>
      </c>
      <c r="B21" s="177"/>
      <c r="C21" s="187" t="s">
        <v>96</v>
      </c>
      <c r="D21" s="11"/>
      <c r="E21" s="12"/>
    </row>
    <row r="22" spans="1:5" x14ac:dyDescent="0.3">
      <c r="A22" s="169" t="s">
        <v>99</v>
      </c>
      <c r="B22" s="177"/>
      <c r="C22" s="187" t="s">
        <v>98</v>
      </c>
      <c r="D22" s="13"/>
      <c r="E22" s="12"/>
    </row>
    <row r="23" spans="1:5" x14ac:dyDescent="0.3">
      <c r="A23" s="169" t="s">
        <v>101</v>
      </c>
      <c r="B23" s="177"/>
      <c r="C23" s="187" t="s">
        <v>100</v>
      </c>
      <c r="D23" s="13"/>
      <c r="E23" s="12"/>
    </row>
    <row r="24" spans="1:5" x14ac:dyDescent="0.3">
      <c r="A24" s="166" t="s">
        <v>186</v>
      </c>
      <c r="B24" s="188"/>
      <c r="C24" s="162"/>
      <c r="D24" s="11"/>
      <c r="E24" s="118" t="s">
        <v>186</v>
      </c>
    </row>
    <row r="25" spans="1:5" x14ac:dyDescent="0.3">
      <c r="A25" s="108" t="s">
        <v>102</v>
      </c>
      <c r="B25" s="174" t="s">
        <v>22</v>
      </c>
      <c r="C25" s="189"/>
      <c r="D25" s="13"/>
      <c r="E25" s="12"/>
    </row>
    <row r="26" spans="1:5" x14ac:dyDescent="0.3">
      <c r="A26" s="190" t="s">
        <v>44</v>
      </c>
      <c r="B26" s="191"/>
      <c r="C26" s="191" t="s">
        <v>45</v>
      </c>
      <c r="D26" s="13"/>
      <c r="E26" s="60"/>
    </row>
    <row r="27" spans="1:5" x14ac:dyDescent="0.3">
      <c r="A27" s="169"/>
      <c r="B27" s="187"/>
      <c r="C27" s="187"/>
      <c r="D27" s="13"/>
      <c r="E27" s="32"/>
    </row>
    <row r="28" spans="1:5" x14ac:dyDescent="0.3">
      <c r="A28" s="192" t="s">
        <v>188</v>
      </c>
      <c r="B28" s="187"/>
      <c r="C28" s="187"/>
      <c r="D28" s="13"/>
      <c r="E28" s="43"/>
    </row>
    <row r="29" spans="1:5" x14ac:dyDescent="0.3">
      <c r="A29" s="24"/>
      <c r="B29" s="154"/>
      <c r="C29" s="142"/>
      <c r="D29" s="38"/>
      <c r="E29" s="24"/>
    </row>
    <row r="30" spans="1:5" x14ac:dyDescent="0.3">
      <c r="A30" s="24"/>
      <c r="B30" s="142"/>
      <c r="C30" s="142"/>
      <c r="D30" s="38"/>
      <c r="E30" s="24"/>
    </row>
    <row r="31" spans="1:5" x14ac:dyDescent="0.3">
      <c r="A31" s="24"/>
      <c r="B31" s="142"/>
      <c r="C31" s="142"/>
      <c r="D31" s="41"/>
      <c r="E31" s="24"/>
    </row>
    <row r="32" spans="1:5" x14ac:dyDescent="0.3">
      <c r="A32" s="24"/>
      <c r="B32" s="142"/>
      <c r="C32" s="142"/>
      <c r="D32" s="41"/>
      <c r="E32" s="24"/>
    </row>
    <row r="33" spans="1:5" x14ac:dyDescent="0.3">
      <c r="A33" s="24"/>
      <c r="B33" s="142"/>
      <c r="C33" s="143"/>
      <c r="D33" s="41"/>
      <c r="E33" s="24"/>
    </row>
    <row r="34" spans="1:5" x14ac:dyDescent="0.3">
      <c r="A34" s="24"/>
      <c r="B34" s="142"/>
      <c r="C34" s="143"/>
      <c r="D34" s="41"/>
      <c r="E34" s="24"/>
    </row>
    <row r="35" spans="1:5" x14ac:dyDescent="0.3">
      <c r="A35" s="24"/>
      <c r="B35" s="142"/>
      <c r="C35" s="143"/>
      <c r="D35" s="41"/>
      <c r="E35" s="24"/>
    </row>
    <row r="36" spans="1:5" x14ac:dyDescent="0.3">
      <c r="A36" s="40"/>
      <c r="B36" s="40"/>
      <c r="C36" s="40"/>
      <c r="D36" s="41"/>
      <c r="E36" s="24"/>
    </row>
    <row r="37" spans="1:5" x14ac:dyDescent="0.3">
      <c r="A37" s="40"/>
      <c r="B37" s="40"/>
      <c r="C37" s="40"/>
      <c r="D37" s="41"/>
      <c r="E37" s="24"/>
    </row>
    <row r="38" spans="1:5" x14ac:dyDescent="0.3">
      <c r="A38" s="40"/>
      <c r="B38" s="40"/>
      <c r="C38" s="40"/>
      <c r="D38" s="41"/>
      <c r="E38" s="24"/>
    </row>
    <row r="39" spans="1:5" x14ac:dyDescent="0.3">
      <c r="A39" s="40"/>
      <c r="B39" s="40"/>
      <c r="C39" s="40"/>
      <c r="D39" s="41"/>
      <c r="E39" s="26"/>
    </row>
    <row r="40" spans="1:5" x14ac:dyDescent="0.3">
      <c r="A40" s="40"/>
      <c r="B40" s="40"/>
      <c r="C40" s="40"/>
      <c r="D40" s="41"/>
      <c r="E40" s="24"/>
    </row>
    <row r="41" spans="1:5" x14ac:dyDescent="0.3">
      <c r="A41" s="24"/>
      <c r="B41" s="142"/>
      <c r="C41" s="142"/>
      <c r="D41" s="41"/>
      <c r="E41" s="24"/>
    </row>
    <row r="42" spans="1:5" x14ac:dyDescent="0.3">
      <c r="A42" s="155"/>
      <c r="B42" s="156"/>
      <c r="C42" s="142"/>
      <c r="D42" s="41"/>
      <c r="E42" s="24"/>
    </row>
    <row r="43" spans="1:5" x14ac:dyDescent="0.3">
      <c r="A43" s="24"/>
      <c r="B43" s="142"/>
      <c r="C43" s="142"/>
      <c r="D43" s="41"/>
      <c r="E43" s="24"/>
    </row>
    <row r="44" spans="1:5" x14ac:dyDescent="0.3">
      <c r="A44" s="24"/>
      <c r="B44" s="142"/>
      <c r="C44" s="142"/>
      <c r="D44" s="41"/>
      <c r="E44" s="24"/>
    </row>
    <row r="45" spans="1:5" x14ac:dyDescent="0.3">
      <c r="A45" s="24"/>
      <c r="B45" s="142"/>
      <c r="C45" s="142"/>
      <c r="D45" s="41"/>
      <c r="E45" s="24"/>
    </row>
    <row r="46" spans="1:5" x14ac:dyDescent="0.3">
      <c r="A46" s="145"/>
      <c r="B46" s="142"/>
      <c r="C46" s="142"/>
      <c r="D46" s="41"/>
      <c r="E46" s="24"/>
    </row>
    <row r="47" spans="1:5" x14ac:dyDescent="0.3">
      <c r="A47" s="31"/>
      <c r="B47" s="156"/>
      <c r="C47" s="142"/>
      <c r="D47" s="41"/>
      <c r="E47" s="24"/>
    </row>
    <row r="48" spans="1:5" x14ac:dyDescent="0.3">
      <c r="A48" s="145"/>
      <c r="B48" s="142"/>
      <c r="C48" s="142"/>
      <c r="D48" s="41"/>
      <c r="E48" s="24"/>
    </row>
    <row r="49" spans="1:5" x14ac:dyDescent="0.3">
      <c r="A49" s="145"/>
      <c r="B49" s="142"/>
      <c r="C49" s="142"/>
      <c r="D49" s="41"/>
      <c r="E49" s="24"/>
    </row>
    <row r="50" spans="1:5" x14ac:dyDescent="0.3">
      <c r="A50" s="24"/>
      <c r="B50" s="142"/>
      <c r="C50" s="142"/>
      <c r="D50" s="41"/>
      <c r="E50" s="24"/>
    </row>
    <row r="51" spans="1:5" x14ac:dyDescent="0.3">
      <c r="A51" s="24"/>
      <c r="B51" s="142"/>
      <c r="C51" s="142"/>
      <c r="D51" s="41"/>
      <c r="E51" s="24"/>
    </row>
    <row r="52" spans="1:5" x14ac:dyDescent="0.3">
      <c r="A52" s="24"/>
      <c r="B52" s="142"/>
      <c r="C52" s="142"/>
      <c r="D52" s="41"/>
      <c r="E52" s="24"/>
    </row>
    <row r="53" spans="1:5" x14ac:dyDescent="0.3">
      <c r="A53" s="24"/>
      <c r="B53" s="142"/>
      <c r="C53" s="142"/>
      <c r="D53" s="41"/>
      <c r="E53" s="24"/>
    </row>
    <row r="54" spans="1:5" x14ac:dyDescent="0.3">
      <c r="A54" s="24"/>
      <c r="B54" s="142"/>
      <c r="C54" s="142"/>
      <c r="D54" s="41"/>
      <c r="E54" s="24"/>
    </row>
    <row r="55" spans="1:5" x14ac:dyDescent="0.3">
      <c r="A55" s="24"/>
      <c r="B55" s="142"/>
      <c r="C55" s="142"/>
      <c r="D55" s="41"/>
      <c r="E55" s="24"/>
    </row>
    <row r="56" spans="1:5" ht="86.55" customHeight="1" x14ac:dyDescent="0.3">
      <c r="A56" s="24"/>
      <c r="B56" s="142"/>
      <c r="C56" s="142"/>
      <c r="D56" s="41"/>
      <c r="E56" s="24"/>
    </row>
    <row r="57" spans="1:5" x14ac:dyDescent="0.3">
      <c r="A57" s="145"/>
      <c r="B57" s="31"/>
      <c r="C57" s="26"/>
      <c r="D57" s="41"/>
      <c r="E57" s="24"/>
    </row>
    <row r="58" spans="1:5" x14ac:dyDescent="0.3">
      <c r="A58" s="24"/>
      <c r="B58" s="24"/>
      <c r="C58" s="142"/>
      <c r="D58" s="41"/>
      <c r="E58" s="24"/>
    </row>
    <row r="59" spans="1:5" x14ac:dyDescent="0.3">
      <c r="A59" s="41"/>
      <c r="B59" s="41"/>
      <c r="C59" s="172"/>
      <c r="D59" s="41"/>
      <c r="E59" s="24"/>
    </row>
    <row r="60" spans="1:5" x14ac:dyDescent="0.3">
      <c r="A60" s="41"/>
      <c r="B60" s="41"/>
      <c r="C60" s="172"/>
      <c r="D60" s="41"/>
      <c r="E60" s="24"/>
    </row>
    <row r="61" spans="1:5" x14ac:dyDescent="0.3">
      <c r="A61" s="40"/>
      <c r="B61" s="40"/>
      <c r="C61" s="40"/>
      <c r="D61" s="40"/>
      <c r="E61" s="40"/>
    </row>
    <row r="62" spans="1:5" x14ac:dyDescent="0.3">
      <c r="A62" s="40"/>
      <c r="B62" s="40"/>
      <c r="C62" s="40"/>
      <c r="D62" s="40"/>
      <c r="E62" s="40"/>
    </row>
  </sheetData>
  <sheetProtection algorithmName="SHA-512" hashValue="tXdVHRNThRT3lZGtM7sB3jWbM3fEk1H93VOhGIgvea8barrG/DBzfoah8kqPdNeO9SmgF1YoOHoEebanAFynXQ==" saltValue="bswjqAlfMJ2Us4UY8jmhHg==" spinCount="100000" sheet="1" objects="1" scenarios="1" formatCells="0" formatColumns="0" formatRows="0"/>
  <mergeCells count="3">
    <mergeCell ref="E1:E2"/>
    <mergeCell ref="A17:C17"/>
    <mergeCell ref="A10:C10"/>
  </mergeCells>
  <pageMargins left="0.78749999999999998" right="0.78749999999999998" top="1.0527777777777778" bottom="1.0527777777777778" header="0.78749999999999998" footer="0.78749999999999998"/>
  <pageSetup paperSize="9" scale="66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21C4-0232-40E4-9007-66C88F639BFF}">
  <dimension ref="A1:E64"/>
  <sheetViews>
    <sheetView zoomScale="55" zoomScaleNormal="55" zoomScaleSheetLayoutView="55" workbookViewId="0">
      <selection activeCell="I18" sqref="I18"/>
    </sheetView>
  </sheetViews>
  <sheetFormatPr defaultColWidth="11.5546875" defaultRowHeight="14.4" x14ac:dyDescent="0.3"/>
  <cols>
    <col min="1" max="1" width="28" style="10" customWidth="1"/>
    <col min="2" max="2" width="38.5546875" style="10" customWidth="1"/>
    <col min="3" max="3" width="30.88671875" style="10" customWidth="1"/>
    <col min="4" max="4" width="4.109375" style="10" customWidth="1"/>
    <col min="5" max="5" width="37.5546875" style="10" customWidth="1"/>
    <col min="6" max="16384" width="11.5546875" style="10"/>
  </cols>
  <sheetData>
    <row r="1" spans="1:5" ht="40.200000000000003" customHeight="1" x14ac:dyDescent="0.3">
      <c r="A1" s="88" t="s">
        <v>20</v>
      </c>
      <c r="B1" s="157"/>
      <c r="C1" s="158"/>
      <c r="D1" s="8"/>
      <c r="E1" s="64" t="s">
        <v>130</v>
      </c>
    </row>
    <row r="2" spans="1:5" ht="34.35" customHeight="1" x14ac:dyDescent="0.3">
      <c r="A2" s="173" t="s">
        <v>17</v>
      </c>
      <c r="B2" s="173" t="s">
        <v>18</v>
      </c>
      <c r="C2" s="173" t="s">
        <v>19</v>
      </c>
      <c r="D2" s="11"/>
      <c r="E2" s="65"/>
    </row>
    <row r="3" spans="1:5" x14ac:dyDescent="0.3">
      <c r="A3" s="160" t="s">
        <v>132</v>
      </c>
      <c r="B3" s="161"/>
      <c r="C3" s="162"/>
      <c r="D3" s="11"/>
      <c r="E3" s="118" t="s">
        <v>132</v>
      </c>
    </row>
    <row r="4" spans="1:5" x14ac:dyDescent="0.3">
      <c r="A4" s="193" t="s">
        <v>77</v>
      </c>
      <c r="B4" s="189" t="s">
        <v>115</v>
      </c>
      <c r="C4" s="189"/>
      <c r="D4" s="20"/>
      <c r="E4" s="12"/>
    </row>
    <row r="5" spans="1:5" x14ac:dyDescent="0.3">
      <c r="A5" s="194" t="s">
        <v>67</v>
      </c>
      <c r="B5" s="195" t="s">
        <v>68</v>
      </c>
      <c r="C5" s="176"/>
      <c r="D5" s="13"/>
      <c r="E5" s="12"/>
    </row>
    <row r="6" spans="1:5" x14ac:dyDescent="0.3">
      <c r="A6" s="196" t="s">
        <v>26</v>
      </c>
      <c r="B6" s="177"/>
      <c r="C6" s="164"/>
      <c r="D6" s="13"/>
      <c r="E6" s="12"/>
    </row>
    <row r="7" spans="1:5" x14ac:dyDescent="0.3">
      <c r="A7" s="196" t="s">
        <v>27</v>
      </c>
      <c r="B7" s="177"/>
      <c r="C7" s="197" t="s">
        <v>201</v>
      </c>
      <c r="D7" s="13"/>
      <c r="E7" s="12"/>
    </row>
    <row r="8" spans="1:5" x14ac:dyDescent="0.3">
      <c r="A8" s="177" t="s">
        <v>79</v>
      </c>
      <c r="B8" s="177"/>
      <c r="C8" s="197">
        <v>20</v>
      </c>
      <c r="D8" s="13"/>
      <c r="E8" s="12"/>
    </row>
    <row r="9" spans="1:5" x14ac:dyDescent="0.3">
      <c r="A9" s="102" t="s">
        <v>117</v>
      </c>
      <c r="B9" s="177"/>
      <c r="C9" s="197" t="s">
        <v>116</v>
      </c>
      <c r="D9" s="13"/>
      <c r="E9" s="12"/>
    </row>
    <row r="10" spans="1:5" x14ac:dyDescent="0.3">
      <c r="A10" s="102" t="s">
        <v>118</v>
      </c>
      <c r="B10" s="177"/>
      <c r="C10" s="197" t="s">
        <v>119</v>
      </c>
      <c r="D10" s="13"/>
      <c r="E10" s="12"/>
    </row>
    <row r="11" spans="1:5" x14ac:dyDescent="0.3">
      <c r="A11" s="177" t="s">
        <v>81</v>
      </c>
      <c r="B11" s="177"/>
      <c r="C11" s="197" t="s">
        <v>120</v>
      </c>
      <c r="D11" s="13"/>
      <c r="E11" s="32"/>
    </row>
    <row r="12" spans="1:5" x14ac:dyDescent="0.3">
      <c r="A12" s="177" t="s">
        <v>82</v>
      </c>
      <c r="B12" s="177"/>
      <c r="C12" s="197" t="s">
        <v>121</v>
      </c>
      <c r="D12" s="42"/>
      <c r="E12" s="43"/>
    </row>
    <row r="13" spans="1:5" x14ac:dyDescent="0.3">
      <c r="A13" s="196" t="s">
        <v>124</v>
      </c>
      <c r="B13" s="177"/>
      <c r="C13" s="180" t="s">
        <v>122</v>
      </c>
      <c r="D13" s="44"/>
      <c r="E13" s="32"/>
    </row>
    <row r="14" spans="1:5" x14ac:dyDescent="0.3">
      <c r="A14" s="196" t="s">
        <v>123</v>
      </c>
      <c r="B14" s="177"/>
      <c r="C14" s="197" t="s">
        <v>125</v>
      </c>
      <c r="D14" s="44"/>
      <c r="E14" s="32"/>
    </row>
    <row r="15" spans="1:5" x14ac:dyDescent="0.3">
      <c r="A15" s="177" t="s">
        <v>83</v>
      </c>
      <c r="B15" s="187" t="s">
        <v>84</v>
      </c>
      <c r="C15" s="197" t="s">
        <v>126</v>
      </c>
      <c r="D15" s="42"/>
      <c r="E15" s="32"/>
    </row>
    <row r="16" spans="1:5" x14ac:dyDescent="0.3">
      <c r="A16" s="177" t="s">
        <v>85</v>
      </c>
      <c r="B16" s="187" t="s">
        <v>127</v>
      </c>
      <c r="C16" s="187"/>
      <c r="D16" s="42"/>
      <c r="E16" s="32"/>
    </row>
    <row r="17" spans="1:5" x14ac:dyDescent="0.3">
      <c r="A17" s="177" t="s">
        <v>56</v>
      </c>
      <c r="B17" s="180" t="s">
        <v>112</v>
      </c>
      <c r="C17" s="187"/>
      <c r="D17" s="42"/>
      <c r="E17" s="43"/>
    </row>
    <row r="18" spans="1:5" ht="201.6" x14ac:dyDescent="0.3">
      <c r="A18" s="198" t="s">
        <v>57</v>
      </c>
      <c r="B18" s="178" t="s">
        <v>128</v>
      </c>
      <c r="C18" s="187"/>
      <c r="D18" s="42"/>
      <c r="E18" s="43"/>
    </row>
    <row r="19" spans="1:5" x14ac:dyDescent="0.3">
      <c r="A19" s="166" t="s">
        <v>58</v>
      </c>
      <c r="B19" s="166"/>
      <c r="C19" s="166"/>
      <c r="D19" s="11"/>
      <c r="E19" s="118" t="s">
        <v>58</v>
      </c>
    </row>
    <row r="20" spans="1:5" x14ac:dyDescent="0.3">
      <c r="A20" s="198" t="s">
        <v>208</v>
      </c>
      <c r="B20" s="187" t="s">
        <v>212</v>
      </c>
      <c r="C20" s="187"/>
      <c r="D20" s="62"/>
      <c r="E20" s="43"/>
    </row>
    <row r="21" spans="1:5" x14ac:dyDescent="0.3">
      <c r="A21" s="198" t="s">
        <v>202</v>
      </c>
      <c r="B21" s="187">
        <v>2</v>
      </c>
      <c r="C21" s="187"/>
      <c r="D21" s="38"/>
      <c r="E21" s="43"/>
    </row>
    <row r="22" spans="1:5" ht="28.8" x14ac:dyDescent="0.3">
      <c r="A22" s="198" t="s">
        <v>209</v>
      </c>
      <c r="B22" s="187" t="s">
        <v>210</v>
      </c>
      <c r="C22" s="187"/>
      <c r="D22" s="38"/>
      <c r="E22" s="43"/>
    </row>
    <row r="23" spans="1:5" x14ac:dyDescent="0.3">
      <c r="A23" s="198" t="s">
        <v>211</v>
      </c>
      <c r="B23" s="187" t="s">
        <v>22</v>
      </c>
      <c r="C23" s="187"/>
      <c r="D23" s="38"/>
      <c r="E23" s="43"/>
    </row>
    <row r="24" spans="1:5" x14ac:dyDescent="0.3">
      <c r="A24" s="199" t="s">
        <v>186</v>
      </c>
      <c r="B24" s="188"/>
      <c r="C24" s="199"/>
      <c r="D24" s="11"/>
      <c r="E24" s="152" t="s">
        <v>186</v>
      </c>
    </row>
    <row r="25" spans="1:5" x14ac:dyDescent="0.3">
      <c r="A25" s="169" t="s">
        <v>187</v>
      </c>
      <c r="B25" s="180" t="s">
        <v>87</v>
      </c>
      <c r="C25" s="177"/>
      <c r="D25" s="42"/>
      <c r="E25" s="43"/>
    </row>
    <row r="26" spans="1:5" x14ac:dyDescent="0.3">
      <c r="A26" s="169"/>
      <c r="B26" s="187"/>
      <c r="C26" s="169"/>
      <c r="D26" s="23"/>
      <c r="E26" s="43"/>
    </row>
    <row r="27" spans="1:5" x14ac:dyDescent="0.3">
      <c r="A27" s="169"/>
      <c r="B27" s="187"/>
      <c r="C27" s="187"/>
      <c r="D27" s="23"/>
      <c r="E27" s="43"/>
    </row>
    <row r="28" spans="1:5" x14ac:dyDescent="0.3">
      <c r="A28" s="169"/>
      <c r="B28" s="187"/>
      <c r="C28" s="187"/>
      <c r="D28" s="24"/>
      <c r="E28" s="43"/>
    </row>
    <row r="29" spans="1:5" x14ac:dyDescent="0.3">
      <c r="A29" s="169"/>
      <c r="B29" s="187"/>
      <c r="C29" s="187"/>
      <c r="D29" s="24"/>
      <c r="E29" s="43"/>
    </row>
    <row r="30" spans="1:5" x14ac:dyDescent="0.3">
      <c r="A30" s="24"/>
      <c r="B30" s="142"/>
      <c r="C30" s="143"/>
      <c r="D30" s="24"/>
      <c r="E30" s="24"/>
    </row>
    <row r="31" spans="1:5" x14ac:dyDescent="0.3">
      <c r="A31" s="24"/>
      <c r="B31" s="142"/>
      <c r="C31" s="143"/>
      <c r="D31" s="24"/>
      <c r="E31" s="24"/>
    </row>
    <row r="32" spans="1:5" x14ac:dyDescent="0.3">
      <c r="A32" s="24"/>
      <c r="B32" s="142"/>
      <c r="C32" s="143"/>
      <c r="D32" s="24"/>
      <c r="E32" s="24"/>
    </row>
    <row r="33" spans="1:5" x14ac:dyDescent="0.3">
      <c r="A33" s="24"/>
      <c r="B33" s="142"/>
      <c r="C33" s="142"/>
      <c r="D33" s="24"/>
      <c r="E33" s="24"/>
    </row>
    <row r="34" spans="1:5" x14ac:dyDescent="0.3">
      <c r="A34" s="24"/>
      <c r="B34" s="142"/>
      <c r="C34" s="142"/>
      <c r="D34" s="24"/>
      <c r="E34" s="24"/>
    </row>
    <row r="35" spans="1:5" x14ac:dyDescent="0.3">
      <c r="A35" s="24"/>
      <c r="B35" s="142"/>
      <c r="C35" s="142"/>
      <c r="D35" s="24"/>
      <c r="E35" s="24"/>
    </row>
    <row r="36" spans="1:5" x14ac:dyDescent="0.3">
      <c r="A36" s="24"/>
      <c r="B36" s="142"/>
      <c r="C36" s="142"/>
      <c r="D36" s="24"/>
      <c r="E36" s="26"/>
    </row>
    <row r="37" spans="1:5" x14ac:dyDescent="0.3">
      <c r="A37" s="24"/>
      <c r="B37" s="154"/>
      <c r="C37" s="142"/>
      <c r="D37" s="24"/>
      <c r="E37" s="24"/>
    </row>
    <row r="38" spans="1:5" x14ac:dyDescent="0.3">
      <c r="A38" s="24"/>
      <c r="B38" s="142"/>
      <c r="C38" s="142"/>
      <c r="D38" s="24"/>
      <c r="E38" s="24"/>
    </row>
    <row r="39" spans="1:5" x14ac:dyDescent="0.3">
      <c r="A39" s="155"/>
      <c r="B39" s="156"/>
      <c r="C39" s="142"/>
      <c r="D39" s="24"/>
      <c r="E39" s="24"/>
    </row>
    <row r="40" spans="1:5" x14ac:dyDescent="0.3">
      <c r="A40" s="24"/>
      <c r="B40" s="142"/>
      <c r="C40" s="142"/>
      <c r="D40" s="24"/>
      <c r="E40" s="24"/>
    </row>
    <row r="41" spans="1:5" x14ac:dyDescent="0.3">
      <c r="A41" s="24"/>
      <c r="B41" s="142"/>
      <c r="C41" s="142"/>
      <c r="D41" s="24"/>
      <c r="E41" s="24"/>
    </row>
    <row r="42" spans="1:5" x14ac:dyDescent="0.3">
      <c r="A42" s="24"/>
      <c r="B42" s="142"/>
      <c r="C42" s="142"/>
      <c r="D42" s="24"/>
      <c r="E42" s="24"/>
    </row>
    <row r="43" spans="1:5" x14ac:dyDescent="0.3">
      <c r="A43" s="145"/>
      <c r="B43" s="142"/>
      <c r="C43" s="142"/>
      <c r="D43" s="24"/>
      <c r="E43" s="24"/>
    </row>
    <row r="44" spans="1:5" x14ac:dyDescent="0.3">
      <c r="A44" s="31"/>
      <c r="B44" s="156"/>
      <c r="C44" s="142"/>
      <c r="D44" s="24"/>
      <c r="E44" s="24"/>
    </row>
    <row r="45" spans="1:5" x14ac:dyDescent="0.3">
      <c r="A45" s="145"/>
      <c r="B45" s="142"/>
      <c r="C45" s="142"/>
      <c r="D45" s="24"/>
      <c r="E45" s="24"/>
    </row>
    <row r="46" spans="1:5" x14ac:dyDescent="0.3">
      <c r="A46" s="145"/>
      <c r="B46" s="142"/>
      <c r="C46" s="142"/>
      <c r="D46" s="24"/>
      <c r="E46" s="24"/>
    </row>
    <row r="47" spans="1:5" x14ac:dyDescent="0.3">
      <c r="A47" s="24"/>
      <c r="B47" s="142"/>
      <c r="C47" s="142"/>
      <c r="D47" s="24"/>
      <c r="E47" s="24"/>
    </row>
    <row r="48" spans="1:5" x14ac:dyDescent="0.3">
      <c r="A48" s="24"/>
      <c r="B48" s="142"/>
      <c r="C48" s="142"/>
      <c r="D48" s="24"/>
      <c r="E48" s="24"/>
    </row>
    <row r="49" spans="1:5" x14ac:dyDescent="0.3">
      <c r="A49" s="24"/>
      <c r="B49" s="142"/>
      <c r="C49" s="142"/>
      <c r="D49" s="24"/>
      <c r="E49" s="24"/>
    </row>
    <row r="50" spans="1:5" x14ac:dyDescent="0.3">
      <c r="A50" s="24"/>
      <c r="B50" s="142"/>
      <c r="C50" s="142"/>
      <c r="D50" s="24"/>
      <c r="E50" s="24"/>
    </row>
    <row r="51" spans="1:5" x14ac:dyDescent="0.3">
      <c r="A51" s="24"/>
      <c r="B51" s="142"/>
      <c r="C51" s="142"/>
      <c r="D51" s="24"/>
      <c r="E51" s="24"/>
    </row>
    <row r="52" spans="1:5" x14ac:dyDescent="0.3">
      <c r="A52" s="24"/>
      <c r="B52" s="142"/>
      <c r="C52" s="142"/>
      <c r="D52" s="24"/>
      <c r="E52" s="24"/>
    </row>
    <row r="53" spans="1:5" x14ac:dyDescent="0.3">
      <c r="A53" s="24"/>
      <c r="B53" s="142"/>
      <c r="C53" s="142"/>
      <c r="D53" s="24"/>
      <c r="E53" s="24"/>
    </row>
    <row r="54" spans="1:5" x14ac:dyDescent="0.3">
      <c r="A54" s="145"/>
      <c r="B54" s="31"/>
      <c r="C54" s="26"/>
      <c r="D54" s="24"/>
      <c r="E54" s="24"/>
    </row>
    <row r="55" spans="1:5" x14ac:dyDescent="0.3">
      <c r="A55" s="24"/>
      <c r="B55" s="24"/>
      <c r="C55" s="142"/>
      <c r="D55" s="24"/>
      <c r="E55" s="24"/>
    </row>
    <row r="56" spans="1:5" x14ac:dyDescent="0.3">
      <c r="A56" s="24"/>
      <c r="B56" s="24"/>
      <c r="C56" s="142"/>
      <c r="D56" s="24"/>
      <c r="E56" s="24"/>
    </row>
    <row r="57" spans="1:5" x14ac:dyDescent="0.3">
      <c r="A57" s="24"/>
      <c r="B57" s="24"/>
      <c r="C57" s="142"/>
      <c r="D57" s="24"/>
      <c r="E57" s="24"/>
    </row>
    <row r="58" spans="1:5" x14ac:dyDescent="0.3">
      <c r="A58" s="40"/>
      <c r="B58" s="40"/>
      <c r="C58" s="40"/>
      <c r="D58" s="40"/>
      <c r="E58" s="40"/>
    </row>
    <row r="59" spans="1:5" x14ac:dyDescent="0.3">
      <c r="A59" s="40"/>
      <c r="B59" s="40"/>
      <c r="C59" s="40"/>
      <c r="D59" s="40"/>
      <c r="E59" s="40"/>
    </row>
    <row r="60" spans="1:5" x14ac:dyDescent="0.3">
      <c r="A60" s="40"/>
      <c r="B60" s="40"/>
      <c r="C60" s="40"/>
      <c r="D60" s="40"/>
      <c r="E60" s="40"/>
    </row>
    <row r="61" spans="1:5" x14ac:dyDescent="0.3">
      <c r="A61" s="40"/>
      <c r="B61" s="40"/>
      <c r="C61" s="40"/>
      <c r="D61" s="40"/>
      <c r="E61" s="40"/>
    </row>
    <row r="62" spans="1:5" x14ac:dyDescent="0.3">
      <c r="A62" s="40"/>
      <c r="B62" s="40"/>
      <c r="C62" s="40"/>
      <c r="D62" s="40"/>
      <c r="E62" s="40"/>
    </row>
    <row r="63" spans="1:5" x14ac:dyDescent="0.3">
      <c r="A63" s="40"/>
      <c r="B63" s="40"/>
      <c r="C63" s="40"/>
      <c r="D63" s="40"/>
      <c r="E63" s="40"/>
    </row>
    <row r="64" spans="1:5" x14ac:dyDescent="0.3">
      <c r="A64" s="40"/>
      <c r="B64" s="40"/>
      <c r="C64" s="40"/>
      <c r="D64" s="40"/>
      <c r="E64" s="40"/>
    </row>
  </sheetData>
  <sheetProtection algorithmName="SHA-512" hashValue="N6uD81QRhDFnoUBj1Nr8v9Gj43q3Mvlx4JigTqA2sZpZyRmNMx0HRT0IWoVsj/TRrUkvd+ppkqLAjYpA3x/avw==" saltValue="K8IHZKz7vKrtmEdRYwJxkg==" spinCount="100000" sheet="1" objects="1" scenarios="1" formatCells="0" formatColumns="0" formatRows="0"/>
  <mergeCells count="1">
    <mergeCell ref="E1:E2"/>
  </mergeCells>
  <pageMargins left="0.78749999999999998" right="0.78749999999999998" top="1.0527777777777778" bottom="1.0527777777777778" header="0.78749999999999998" footer="0.78749999999999998"/>
  <pageSetup paperSize="9" scale="61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7F16-A062-4B5C-AEEA-E2FEA8F345C2}">
  <dimension ref="A1:E18"/>
  <sheetViews>
    <sheetView zoomScaleNormal="100" zoomScaleSheetLayoutView="90" workbookViewId="0">
      <selection activeCell="A11" sqref="A11"/>
    </sheetView>
  </sheetViews>
  <sheetFormatPr defaultColWidth="11.5546875" defaultRowHeight="14.4" x14ac:dyDescent="0.3"/>
  <cols>
    <col min="1" max="1" width="28" style="10" customWidth="1"/>
    <col min="2" max="2" width="28.88671875" style="10" customWidth="1"/>
    <col min="3" max="3" width="27.88671875" style="10" customWidth="1"/>
    <col min="4" max="4" width="4.109375" style="10" customWidth="1"/>
    <col min="5" max="5" width="33.5546875" style="10" customWidth="1"/>
    <col min="6" max="16384" width="11.5546875" style="10"/>
  </cols>
  <sheetData>
    <row r="1" spans="1:5" ht="72" x14ac:dyDescent="0.3">
      <c r="A1" s="5" t="s">
        <v>33</v>
      </c>
      <c r="B1" s="6"/>
      <c r="C1" s="7"/>
      <c r="D1" s="8"/>
      <c r="E1" s="9" t="s">
        <v>25</v>
      </c>
    </row>
    <row r="2" spans="1:5" ht="34.35" customHeight="1" x14ac:dyDescent="0.3">
      <c r="A2" s="45" t="s">
        <v>17</v>
      </c>
      <c r="B2" s="45" t="s">
        <v>18</v>
      </c>
      <c r="C2" s="45" t="s">
        <v>19</v>
      </c>
      <c r="D2" s="11"/>
      <c r="E2" s="12" t="s">
        <v>17</v>
      </c>
    </row>
    <row r="3" spans="1:5" x14ac:dyDescent="0.3">
      <c r="A3" s="35" t="s">
        <v>34</v>
      </c>
      <c r="B3" s="34" t="s">
        <v>35</v>
      </c>
      <c r="C3" s="34"/>
      <c r="D3" s="11"/>
      <c r="E3" s="12"/>
    </row>
    <row r="4" spans="1:5" x14ac:dyDescent="0.3">
      <c r="A4" s="35" t="s">
        <v>36</v>
      </c>
      <c r="B4" s="34"/>
      <c r="C4" s="34" t="s">
        <v>114</v>
      </c>
      <c r="D4" s="13"/>
      <c r="E4" s="12"/>
    </row>
    <row r="5" spans="1:5" x14ac:dyDescent="0.3">
      <c r="A5" s="35" t="s">
        <v>28</v>
      </c>
      <c r="B5" s="34"/>
      <c r="C5" s="46">
        <v>3200</v>
      </c>
      <c r="D5" s="13"/>
      <c r="E5" s="12"/>
    </row>
    <row r="6" spans="1:5" x14ac:dyDescent="0.3">
      <c r="A6" s="35" t="s">
        <v>32</v>
      </c>
      <c r="B6" s="34" t="s">
        <v>38</v>
      </c>
      <c r="C6" s="34"/>
      <c r="D6" s="13"/>
      <c r="E6" s="12"/>
    </row>
    <row r="7" spans="1:5" x14ac:dyDescent="0.3">
      <c r="A7" s="35" t="s">
        <v>59</v>
      </c>
      <c r="B7" s="34" t="s">
        <v>60</v>
      </c>
      <c r="C7" s="34"/>
      <c r="D7" s="13"/>
      <c r="E7" s="32"/>
    </row>
    <row r="8" spans="1:5" x14ac:dyDescent="0.3">
      <c r="A8" s="47" t="s">
        <v>61</v>
      </c>
      <c r="B8" s="48" t="s">
        <v>107</v>
      </c>
      <c r="C8" s="35"/>
      <c r="D8" s="13"/>
      <c r="E8" s="43"/>
    </row>
    <row r="9" spans="1:5" x14ac:dyDescent="0.3">
      <c r="A9" s="49" t="s">
        <v>23</v>
      </c>
      <c r="B9" s="50"/>
      <c r="C9" s="50" t="s">
        <v>108</v>
      </c>
      <c r="D9" s="23"/>
      <c r="E9" s="43"/>
    </row>
    <row r="10" spans="1:5" x14ac:dyDescent="0.3">
      <c r="A10" s="21"/>
      <c r="B10" s="28"/>
      <c r="C10" s="22"/>
      <c r="D10" s="23"/>
      <c r="E10" s="24"/>
    </row>
    <row r="11" spans="1:5" x14ac:dyDescent="0.3">
      <c r="A11" s="21"/>
      <c r="B11" s="28"/>
      <c r="C11" s="22"/>
      <c r="D11" s="23"/>
      <c r="E11" s="24"/>
    </row>
    <row r="12" spans="1:5" x14ac:dyDescent="0.3">
      <c r="A12" s="21"/>
      <c r="B12" s="22"/>
      <c r="C12" s="21"/>
      <c r="D12" s="23"/>
      <c r="E12" s="24"/>
    </row>
    <row r="13" spans="1:5" x14ac:dyDescent="0.3">
      <c r="A13" s="21"/>
      <c r="B13" s="31"/>
      <c r="C13" s="39"/>
      <c r="D13" s="23"/>
      <c r="E13" s="24"/>
    </row>
    <row r="14" spans="1:5" ht="86.55" customHeight="1" x14ac:dyDescent="0.3">
      <c r="A14" s="21"/>
      <c r="B14" s="25"/>
      <c r="C14" s="25"/>
      <c r="D14" s="24"/>
      <c r="E14" s="24"/>
    </row>
    <row r="15" spans="1:5" x14ac:dyDescent="0.3">
      <c r="A15" s="27"/>
      <c r="B15" s="31"/>
      <c r="C15" s="30"/>
      <c r="D15" s="24"/>
      <c r="E15" s="24"/>
    </row>
    <row r="16" spans="1:5" x14ac:dyDescent="0.3">
      <c r="A16" s="21"/>
      <c r="B16" s="21"/>
      <c r="C16" s="25"/>
      <c r="D16" s="24"/>
      <c r="E16" s="24"/>
    </row>
    <row r="17" spans="1:5" x14ac:dyDescent="0.3">
      <c r="A17" s="21"/>
      <c r="B17" s="21"/>
      <c r="C17" s="25"/>
      <c r="D17" s="24"/>
      <c r="E17" s="24"/>
    </row>
    <row r="18" spans="1:5" x14ac:dyDescent="0.3">
      <c r="A18" s="21"/>
      <c r="B18" s="21"/>
      <c r="C18" s="25"/>
      <c r="D18" s="24"/>
      <c r="E18" s="24"/>
    </row>
  </sheetData>
  <sheetProtection formatCells="0" formatColumns="0" formatRows="0"/>
  <pageMargins left="0.78749999999999998" right="0.78749999999999998" top="1.0527777777777778" bottom="1.0527777777777778" header="0.78749999999999998" footer="0.78749999999999998"/>
  <pageSetup paperSize="9" scale="69" firstPageNumber="0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Tabulka nabídkové ceny</vt:lpstr>
      <vt:lpstr>Obecná část - monitory</vt:lpstr>
      <vt:lpstr>1 Monitor</vt:lpstr>
      <vt:lpstr>Obecná část - sady pro PC</vt:lpstr>
      <vt:lpstr>2 Motherboard</vt:lpstr>
      <vt:lpstr>3 Procesor i3</vt:lpstr>
      <vt:lpstr>4 Paměť</vt:lpstr>
      <vt:lpstr>5 Disk</vt:lpstr>
      <vt:lpstr>6 Procesor i5</vt:lpstr>
      <vt:lpstr>6 - Paměť (32)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2023-11-13T09:41:24Z</cp:lastPrinted>
  <dcterms:created xsi:type="dcterms:W3CDTF">2021-08-30T15:35:20Z</dcterms:created>
  <dcterms:modified xsi:type="dcterms:W3CDTF">2024-10-21T12:17:52Z</dcterms:modified>
</cp:coreProperties>
</file>