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53" documentId="8_{0B22C640-11E2-48AA-9162-C34ECE7F1604}" xr6:coauthVersionLast="47" xr6:coauthVersionMax="47" xr10:uidLastSave="{8EBECAB8-6680-4E4A-AECE-BCBFC488E8CF}"/>
  <bookViews>
    <workbookView xWindow="-19310" yWindow="-110" windowWidth="19420" windowHeight="11500" xr2:uid="{2B13A7E0-735F-4C80-BBD2-3B40A928D725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5" i="1"/>
  <c r="G72" i="1"/>
  <c r="G69" i="1"/>
  <c r="G66" i="1"/>
  <c r="G61" i="1"/>
  <c r="G51" i="1"/>
  <c r="G42" i="1"/>
  <c r="G77" i="1"/>
  <c r="G74" i="1"/>
  <c r="G57" i="1"/>
  <c r="G58" i="1"/>
  <c r="G47" i="1"/>
  <c r="G38" i="1"/>
  <c r="G39" i="1"/>
  <c r="G19" i="1"/>
  <c r="G21" i="1"/>
  <c r="G30" i="1"/>
  <c r="G79" i="1"/>
  <c r="G76" i="1"/>
  <c r="G73" i="1"/>
  <c r="G71" i="1"/>
  <c r="G70" i="1"/>
  <c r="G68" i="1"/>
  <c r="G67" i="1"/>
  <c r="G65" i="1"/>
  <c r="G63" i="1"/>
  <c r="G62" i="1"/>
  <c r="G60" i="1"/>
  <c r="G59" i="1"/>
  <c r="G56" i="1"/>
  <c r="G54" i="1"/>
  <c r="G53" i="1"/>
  <c r="G52" i="1"/>
  <c r="G50" i="1"/>
  <c r="G49" i="1"/>
  <c r="G48" i="1"/>
  <c r="G45" i="1"/>
  <c r="G44" i="1"/>
  <c r="G43" i="1"/>
  <c r="G41" i="1"/>
  <c r="G40" i="1"/>
  <c r="G36" i="1"/>
  <c r="G34" i="1"/>
  <c r="G33" i="1"/>
  <c r="G32" i="1"/>
  <c r="G31" i="1"/>
  <c r="G29" i="1"/>
  <c r="G28" i="1"/>
  <c r="G26" i="1"/>
  <c r="G25" i="1"/>
  <c r="G24" i="1"/>
  <c r="G23" i="1"/>
  <c r="G22" i="1"/>
  <c r="G20" i="1"/>
  <c r="G18" i="1"/>
  <c r="G17" i="1"/>
  <c r="G15" i="1"/>
  <c r="G13" i="1"/>
  <c r="G12" i="1"/>
  <c r="G11" i="1"/>
  <c r="G10" i="1"/>
  <c r="G9" i="1"/>
  <c r="G7" i="1"/>
  <c r="G80" i="1" l="1"/>
  <c r="G81" i="1" s="1"/>
  <c r="G82" i="1" s="1"/>
</calcChain>
</file>

<file path=xl/sharedStrings.xml><?xml version="1.0" encoding="utf-8"?>
<sst xmlns="http://schemas.openxmlformats.org/spreadsheetml/2006/main" count="164" uniqueCount="120">
  <si>
    <t>Typové označení sestavy</t>
  </si>
  <si>
    <t>Označení zboží v RS</t>
  </si>
  <si>
    <t xml:space="preserve">Popis variant/rozšíření
(základní sestava i rozšíření musí splňovat minimální  specifikaci uvedenou pro tento daný typ zboží/rozšíření) v Příloze č. 1. části B </t>
  </si>
  <si>
    <t xml:space="preserve">
 produktové označení zboží
udávané výrobcem</t>
  </si>
  <si>
    <t>cena 1ks 
Kč bez DPH 
(u rozšíření uveďte pouze navýšení ceny rozšířené varianty oproti základní konfiguraci)</t>
  </si>
  <si>
    <t>předpokládaný odběr po dobu trvání RS
ks</t>
  </si>
  <si>
    <t>CELKEM
 Kč bez DPH</t>
  </si>
  <si>
    <t>All in One PC</t>
  </si>
  <si>
    <t>A1</t>
  </si>
  <si>
    <t>A1 -All-in-one</t>
  </si>
  <si>
    <t>All-In-One PC 
základní varianta (min. 500 GB HDD , min. 16GB RAM)</t>
  </si>
  <si>
    <t>Rozšíření  (výměnu komponent zajistí dodavatel/výrobce před dodáním zboží), rozšíření musí být objednáno se základní sestavou</t>
  </si>
  <si>
    <t>A1-R1-RAM32</t>
  </si>
  <si>
    <t>Konfigurace s  32  GB RAM  celkem</t>
  </si>
  <si>
    <t>A1 - R2-SSD1TB</t>
  </si>
  <si>
    <t>Konfigurace s SSD PCIe NVMe min.1TB dle specifikace</t>
  </si>
  <si>
    <t>A1 - R3-GRAFIKA</t>
  </si>
  <si>
    <t>konfigurace s grafickou kartou s dedikovanou RAM min. 2GB</t>
  </si>
  <si>
    <t>A1 - R4-OS</t>
  </si>
  <si>
    <t>Konfigurace s Windows 10 Pro 64 bit CZ dle specifikace</t>
  </si>
  <si>
    <t>A1 - R5-ZARUKA</t>
  </si>
  <si>
    <t>Rozšíření záruky na 60 měsíců dle specifikace</t>
  </si>
  <si>
    <t>Kancelářská PC</t>
  </si>
  <si>
    <t>B1</t>
  </si>
  <si>
    <t>B1 -PC-SFF</t>
  </si>
  <si>
    <t>kancelářské PC typu 1 dle specifikace
základní varianta (min. 250 GB SSD , min. 16GB RAM)</t>
  </si>
  <si>
    <t>B1-R1-CPU</t>
  </si>
  <si>
    <t>Konfigurace s  výkonnějším CPU dle specifikace</t>
  </si>
  <si>
    <t>B1-R2-RAM32</t>
  </si>
  <si>
    <t>B1-R3-SSD500GB</t>
  </si>
  <si>
    <t>Konfigurace s SSD PCIe NVMe min. 500GB dle specifikace</t>
  </si>
  <si>
    <t>B1-R4-SSD1TB</t>
  </si>
  <si>
    <t>Konfigurace s SSD PCIe NVMe min. 1TB dle specifikace</t>
  </si>
  <si>
    <t>B1-R5-GRAFIKA</t>
  </si>
  <si>
    <t>Konfigurace s grafickou kartou s dedikovanou RAM min. 4GB dle specifikace</t>
  </si>
  <si>
    <t>B1-R6-HDD</t>
  </si>
  <si>
    <t>Konfigurace s SATA HDD 3,5" 7200 otáček min. 2TB dle specifikace</t>
  </si>
  <si>
    <t>B1-R7-WiFi/BT</t>
  </si>
  <si>
    <t>Konfigurace s interní WiFi min. 802.11ax + BT 5.3</t>
  </si>
  <si>
    <t>B1 - R8-OS</t>
  </si>
  <si>
    <t>B1 - R9-ZARUKA</t>
  </si>
  <si>
    <t>B2</t>
  </si>
  <si>
    <t>B2 -mini PC-MFF</t>
  </si>
  <si>
    <t>kancelářské PC typu 2 dle specifikace
základní varianta (min. 250 GB SSD , min. 16GB RAM)</t>
  </si>
  <si>
    <t>B2-R1-CPU</t>
  </si>
  <si>
    <t>B2-R2-RAM32</t>
  </si>
  <si>
    <t>B2-R3-SSD500GB</t>
  </si>
  <si>
    <t>B2-R4-SSD1TB</t>
  </si>
  <si>
    <t>B2-R5-WiFi/BT</t>
  </si>
  <si>
    <t>B2 - R6-OS</t>
  </si>
  <si>
    <t>B2 - R7-ZARUKA</t>
  </si>
  <si>
    <t>Notebooky</t>
  </si>
  <si>
    <t>C1</t>
  </si>
  <si>
    <t>C1-NTB13</t>
  </si>
  <si>
    <t>Notebook 13,3" (základní varianta 16GB RAM, SSD 500GB)</t>
  </si>
  <si>
    <t>C1-R1-CPU</t>
  </si>
  <si>
    <t>C1-R2-Modem</t>
  </si>
  <si>
    <t>Konfigurace s přídavným 4G LTE modemem</t>
  </si>
  <si>
    <t>C1-R3-DDR4-RAM32</t>
  </si>
  <si>
    <t>Konfigurace s RAM pokud je využito volby DDR4 32GB</t>
  </si>
  <si>
    <t>C1-R4-SSD1T</t>
  </si>
  <si>
    <t>C1-R5-DS</t>
  </si>
  <si>
    <t>Plně kompatibilní dokovací stanice</t>
  </si>
  <si>
    <t>C1-R6-OS</t>
  </si>
  <si>
    <t>C1-R7-ZARUKA</t>
  </si>
  <si>
    <t>C2</t>
  </si>
  <si>
    <t>C2-NTB14</t>
  </si>
  <si>
    <t>Notebook 14" (základní varianta 16GB RAM, SSD 500GB, FHD)</t>
  </si>
  <si>
    <t>C2-R1-CPU</t>
  </si>
  <si>
    <t>C2-R2-Modem</t>
  </si>
  <si>
    <t>C2-R3-RAM32</t>
  </si>
  <si>
    <t>C2-R4-SSD1TB</t>
  </si>
  <si>
    <t>C2-R5-DS</t>
  </si>
  <si>
    <t>C2-R6-OS</t>
  </si>
  <si>
    <t>C2-R7-ZARUKA</t>
  </si>
  <si>
    <t>C3</t>
  </si>
  <si>
    <t>C3-NTB16</t>
  </si>
  <si>
    <t>Notebook 16" (základní varianta 16GB RAM, SSD 500GB)</t>
  </si>
  <si>
    <t>C3-R1-CPU</t>
  </si>
  <si>
    <t>Konfigurace s výkonějším CPU</t>
  </si>
  <si>
    <t>C3-R2-Modem</t>
  </si>
  <si>
    <t>C3-R3-GK</t>
  </si>
  <si>
    <t xml:space="preserve">Konfigurace s dedikovanou grafickou kartou </t>
  </si>
  <si>
    <t>C3-R4-RAM32</t>
  </si>
  <si>
    <t>C3-R5-SSD1TB</t>
  </si>
  <si>
    <t>C3-R6-DS</t>
  </si>
  <si>
    <t>C3-R7-OS</t>
  </si>
  <si>
    <t>C3-R8-ZARUKA</t>
  </si>
  <si>
    <t>Monitory</t>
  </si>
  <si>
    <t>D1</t>
  </si>
  <si>
    <t>D1 - Monitor 24"</t>
  </si>
  <si>
    <t>Monitor 24" dle specifikace</t>
  </si>
  <si>
    <t>D1-R1-ZARUKA</t>
  </si>
  <si>
    <t>D2-R1-ZARUKA</t>
  </si>
  <si>
    <t>D1-R2-SOUNDBAR</t>
  </si>
  <si>
    <t>Externí ozvučení monitoru (vyplňujte pouze v případě, že monitor nemá integrované reproduktory)</t>
  </si>
  <si>
    <t>D2</t>
  </si>
  <si>
    <t>D2 - Monitor 27"</t>
  </si>
  <si>
    <t>Monitor 27" dle specifikace</t>
  </si>
  <si>
    <t>D2-R2-SOUNDBAR</t>
  </si>
  <si>
    <t>D3</t>
  </si>
  <si>
    <t>D3 - monitor 27"Dˇ</t>
  </si>
  <si>
    <t>Monitor 27" s podporou dokování dle specifikace</t>
  </si>
  <si>
    <t>D3-R1-ZARUKA</t>
  </si>
  <si>
    <t>D3-R2-SOUNDBAR</t>
  </si>
  <si>
    <t>D4</t>
  </si>
  <si>
    <t>D4 - Monitor 32“D</t>
  </si>
  <si>
    <t>Monitor 32“ s podporou dokování dle specifikace</t>
  </si>
  <si>
    <t>D4-R1-ZARUKA</t>
  </si>
  <si>
    <t>D4-R2-SOUNDBAR</t>
  </si>
  <si>
    <t>D5</t>
  </si>
  <si>
    <t>D5 - Monitor 32“D 4K</t>
  </si>
  <si>
    <t>Monitor 32“ s podporou dokování a 4K dle specifikace</t>
  </si>
  <si>
    <t>D5-R1-ZARUKA</t>
  </si>
  <si>
    <t>D5-R2-SOUNDBAR</t>
  </si>
  <si>
    <t>Celková cena bez DPH</t>
  </si>
  <si>
    <t>DPH 21%</t>
  </si>
  <si>
    <t>Celková cena vč. DPH</t>
  </si>
  <si>
    <t>Příloha č. 4 - Položkový rozpočet</t>
  </si>
  <si>
    <t>RUK - ÚVT - Zajištění dodávky kancelářských PC a notebooků, monitorů a dalšího příslušenství pro Univerzitu Karlovu – 2024-II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</si>
</sst>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ck">
        <color indexed="64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/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 style="medium">
        <color rgb="FF000000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thick">
        <color indexed="64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dashed">
        <color indexed="64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auto="1"/>
      </left>
      <right style="thick">
        <color indexed="64"/>
      </right>
      <top style="thin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medium">
        <color indexed="64"/>
      </left>
      <right style="thick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3" borderId="7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1" fillId="3" borderId="21" xfId="0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" fontId="1" fillId="3" borderId="24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4" fontId="1" fillId="7" borderId="27" xfId="0" applyNumberFormat="1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0" fillId="3" borderId="31" xfId="0" applyFill="1" applyBorder="1" applyAlignment="1" applyProtection="1">
      <alignment horizontal="center" vertical="center" wrapText="1"/>
      <protection locked="0"/>
    </xf>
    <xf numFmtId="4" fontId="1" fillId="3" borderId="32" xfId="0" applyNumberFormat="1" applyFont="1" applyFill="1" applyBorder="1" applyAlignment="1" applyProtection="1">
      <alignment vertical="center"/>
      <protection locked="0"/>
    </xf>
    <xf numFmtId="0" fontId="0" fillId="0" borderId="33" xfId="0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0" fillId="3" borderId="35" xfId="0" applyFill="1" applyBorder="1" applyAlignment="1" applyProtection="1">
      <alignment horizontal="center" vertical="center" wrapText="1"/>
      <protection locked="0"/>
    </xf>
    <xf numFmtId="4" fontId="1" fillId="3" borderId="36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0" fillId="3" borderId="39" xfId="0" applyFill="1" applyBorder="1" applyAlignment="1" applyProtection="1">
      <alignment horizontal="center" vertical="center" wrapText="1"/>
      <protection locked="0"/>
    </xf>
    <xf numFmtId="4" fontId="1" fillId="3" borderId="40" xfId="0" applyNumberFormat="1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0" fontId="0" fillId="3" borderId="46" xfId="0" applyFill="1" applyBorder="1" applyAlignment="1" applyProtection="1">
      <alignment horizontal="center" vertical="center" wrapText="1"/>
      <protection locked="0"/>
    </xf>
    <xf numFmtId="4" fontId="1" fillId="3" borderId="47" xfId="0" applyNumberFormat="1" applyFont="1" applyFill="1" applyBorder="1" applyAlignment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2" borderId="42" xfId="0" applyNumberFormat="1" applyFill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0" fillId="0" borderId="54" xfId="0" applyBorder="1" applyAlignment="1">
      <alignment horizontal="left" vertical="center"/>
    </xf>
    <xf numFmtId="4" fontId="1" fillId="3" borderId="54" xfId="0" applyNumberFormat="1" applyFont="1" applyFill="1" applyBorder="1" applyAlignment="1" applyProtection="1">
      <alignment vertical="center"/>
      <protection locked="0"/>
    </xf>
    <xf numFmtId="0" fontId="0" fillId="0" borderId="54" xfId="0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2" fillId="0" borderId="56" xfId="0" applyFont="1" applyBorder="1" applyAlignment="1">
      <alignment vertical="center" wrapText="1"/>
    </xf>
    <xf numFmtId="0" fontId="0" fillId="0" borderId="56" xfId="0" applyBorder="1" applyAlignment="1">
      <alignment horizontal="left" vertical="center"/>
    </xf>
    <xf numFmtId="4" fontId="1" fillId="3" borderId="56" xfId="0" applyNumberFormat="1" applyFont="1" applyFill="1" applyBorder="1" applyAlignment="1" applyProtection="1">
      <alignment vertical="center"/>
      <protection locked="0"/>
    </xf>
    <xf numFmtId="0" fontId="0" fillId="0" borderId="56" xfId="0" applyBorder="1" applyAlignment="1">
      <alignment horizontal="center" vertical="center"/>
    </xf>
    <xf numFmtId="4" fontId="0" fillId="0" borderId="57" xfId="0" applyNumberForma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>
      <alignment horizontal="left" vertical="center" wrapText="1"/>
    </xf>
    <xf numFmtId="0" fontId="0" fillId="0" borderId="58" xfId="0" applyBorder="1" applyAlignment="1" applyProtection="1">
      <alignment horizontal="center" vertical="center" wrapText="1"/>
      <protection locked="0"/>
    </xf>
    <xf numFmtId="4" fontId="1" fillId="3" borderId="59" xfId="0" applyNumberFormat="1" applyFont="1" applyFill="1" applyBorder="1" applyAlignment="1" applyProtection="1">
      <alignment vertical="center"/>
      <protection locked="0"/>
    </xf>
    <xf numFmtId="0" fontId="0" fillId="0" borderId="60" xfId="0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0" fillId="0" borderId="62" xfId="0" applyBorder="1" applyAlignment="1" applyProtection="1">
      <alignment horizontal="center" vertical="center" wrapText="1"/>
      <protection locked="0"/>
    </xf>
    <xf numFmtId="4" fontId="1" fillId="3" borderId="63" xfId="0" applyNumberFormat="1" applyFont="1" applyFill="1" applyBorder="1" applyAlignment="1" applyProtection="1">
      <alignment vertical="center"/>
      <protection locked="0"/>
    </xf>
    <xf numFmtId="0" fontId="0" fillId="0" borderId="64" xfId="0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0" fontId="2" fillId="0" borderId="66" xfId="0" applyFont="1" applyBorder="1" applyAlignment="1">
      <alignment vertical="center" wrapText="1"/>
    </xf>
    <xf numFmtId="0" fontId="0" fillId="0" borderId="67" xfId="0" applyBorder="1" applyAlignment="1">
      <alignment horizontal="left" vertical="center"/>
    </xf>
    <xf numFmtId="4" fontId="1" fillId="3" borderId="68" xfId="0" applyNumberFormat="1" applyFont="1" applyFill="1" applyBorder="1" applyAlignment="1" applyProtection="1">
      <alignment vertical="center"/>
      <protection locked="0"/>
    </xf>
    <xf numFmtId="0" fontId="0" fillId="0" borderId="69" xfId="0" applyBorder="1" applyAlignment="1">
      <alignment horizontal="center" vertical="center"/>
    </xf>
    <xf numFmtId="0" fontId="2" fillId="0" borderId="58" xfId="0" applyFont="1" applyBorder="1" applyAlignment="1">
      <alignment vertical="center" wrapText="1"/>
    </xf>
    <xf numFmtId="0" fontId="0" fillId="0" borderId="54" xfId="0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>
      <alignment horizontal="left" vertical="center" wrapText="1"/>
    </xf>
    <xf numFmtId="0" fontId="0" fillId="0" borderId="71" xfId="0" applyBorder="1" applyAlignment="1" applyProtection="1">
      <alignment horizontal="center" vertical="center" wrapText="1"/>
      <protection locked="0"/>
    </xf>
    <xf numFmtId="4" fontId="1" fillId="3" borderId="72" xfId="0" applyNumberFormat="1" applyFont="1" applyFill="1" applyBorder="1" applyAlignment="1" applyProtection="1">
      <alignment vertical="center"/>
      <protection locked="0"/>
    </xf>
    <xf numFmtId="0" fontId="0" fillId="0" borderId="73" xfId="0" applyBorder="1" applyAlignment="1">
      <alignment horizontal="center" vertical="center"/>
    </xf>
    <xf numFmtId="4" fontId="0" fillId="0" borderId="74" xfId="0" applyNumberForma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77" xfId="0" applyFont="1" applyBorder="1" applyAlignment="1">
      <alignment vertical="center" wrapText="1"/>
    </xf>
    <xf numFmtId="0" fontId="0" fillId="0" borderId="77" xfId="0" applyBorder="1" applyAlignment="1" applyProtection="1">
      <alignment horizontal="center" vertical="center" wrapText="1"/>
      <protection locked="0"/>
    </xf>
    <xf numFmtId="4" fontId="1" fillId="3" borderId="70" xfId="0" applyNumberFormat="1" applyFont="1" applyFill="1" applyBorder="1" applyAlignment="1" applyProtection="1">
      <alignment vertical="center"/>
      <protection locked="0"/>
    </xf>
    <xf numFmtId="0" fontId="0" fillId="0" borderId="78" xfId="0" applyBorder="1" applyAlignment="1">
      <alignment horizontal="center" vertical="center"/>
    </xf>
    <xf numFmtId="4" fontId="0" fillId="0" borderId="79" xfId="0" applyNumberForma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4" fontId="0" fillId="0" borderId="82" xfId="0" applyNumberForma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 wrapText="1"/>
      <protection locked="0"/>
    </xf>
    <xf numFmtId="4" fontId="1" fillId="3" borderId="84" xfId="0" applyNumberFormat="1" applyFont="1" applyFill="1" applyBorder="1" applyAlignment="1" applyProtection="1">
      <alignment vertical="center"/>
      <protection locked="0"/>
    </xf>
    <xf numFmtId="0" fontId="0" fillId="0" borderId="85" xfId="0" applyBorder="1" applyAlignment="1">
      <alignment horizontal="center" vertical="center"/>
    </xf>
    <xf numFmtId="4" fontId="0" fillId="0" borderId="86" xfId="0" applyNumberFormat="1" applyBorder="1" applyAlignment="1">
      <alignment horizontal="center" vertical="center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83" xfId="0" applyFill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4" borderId="43" xfId="0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left" vertical="center" wrapText="1"/>
    </xf>
    <xf numFmtId="0" fontId="4" fillId="8" borderId="75" xfId="0" applyFont="1" applyFill="1" applyBorder="1" applyAlignment="1">
      <alignment horizontal="left" vertical="center" wrapText="1"/>
    </xf>
    <xf numFmtId="0" fontId="4" fillId="8" borderId="76" xfId="0" applyFont="1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left" vertical="center" wrapText="1"/>
    </xf>
    <xf numFmtId="0" fontId="4" fillId="6" borderId="52" xfId="0" applyFont="1" applyFill="1" applyBorder="1" applyAlignment="1">
      <alignment horizontal="left" vertical="center" wrapText="1"/>
    </xf>
    <xf numFmtId="0" fontId="4" fillId="6" borderId="5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6726-578E-4C63-B00A-2D0CEE24A1A6}">
  <dimension ref="A2:G84"/>
  <sheetViews>
    <sheetView tabSelected="1" zoomScale="90" zoomScaleNormal="90" workbookViewId="0">
      <selection activeCell="A3" sqref="A3:G3"/>
    </sheetView>
  </sheetViews>
  <sheetFormatPr defaultRowHeight="14.5" x14ac:dyDescent="0.35"/>
  <cols>
    <col min="1" max="1" width="37.26953125" customWidth="1"/>
    <col min="2" max="2" width="38.1796875" customWidth="1"/>
    <col min="3" max="3" width="81.453125" customWidth="1"/>
    <col min="4" max="4" width="32" customWidth="1"/>
    <col min="5" max="5" width="46" customWidth="1"/>
    <col min="6" max="6" width="36.26953125" customWidth="1"/>
    <col min="7" max="7" width="24.26953125" customWidth="1"/>
  </cols>
  <sheetData>
    <row r="2" spans="1:7" ht="21" x14ac:dyDescent="0.5">
      <c r="A2" s="152" t="s">
        <v>119</v>
      </c>
      <c r="B2" s="152"/>
      <c r="C2" s="152"/>
      <c r="D2" s="152"/>
      <c r="E2" s="152"/>
      <c r="F2" s="152"/>
      <c r="G2" s="152"/>
    </row>
    <row r="3" spans="1:7" ht="16" x14ac:dyDescent="0.4">
      <c r="A3" s="153" t="s">
        <v>118</v>
      </c>
      <c r="B3" s="153"/>
      <c r="C3" s="153"/>
      <c r="D3" s="153"/>
      <c r="E3" s="153"/>
      <c r="F3" s="153"/>
      <c r="G3" s="153"/>
    </row>
    <row r="4" spans="1:7" ht="21.5" customHeight="1" thickBot="1" x14ac:dyDescent="0.4"/>
    <row r="5" spans="1:7" ht="85.5" customHeight="1" thickTop="1" thickBot="1" x14ac:dyDescent="0.4">
      <c r="A5" s="44" t="s">
        <v>0</v>
      </c>
      <c r="B5" s="43" t="s">
        <v>1</v>
      </c>
      <c r="C5" s="42" t="s">
        <v>2</v>
      </c>
      <c r="D5" s="41" t="s">
        <v>3</v>
      </c>
      <c r="E5" s="40" t="s">
        <v>4</v>
      </c>
      <c r="F5" s="39" t="s">
        <v>5</v>
      </c>
      <c r="G5" s="38" t="s">
        <v>6</v>
      </c>
    </row>
    <row r="6" spans="1:7" x14ac:dyDescent="0.35">
      <c r="A6" s="140" t="s">
        <v>7</v>
      </c>
      <c r="B6" s="141"/>
      <c r="C6" s="141"/>
      <c r="D6" s="141"/>
      <c r="E6" s="141"/>
      <c r="F6" s="141"/>
      <c r="G6" s="142"/>
    </row>
    <row r="7" spans="1:7" ht="29" x14ac:dyDescent="0.35">
      <c r="A7" s="143" t="s">
        <v>8</v>
      </c>
      <c r="B7" s="57" t="s">
        <v>9</v>
      </c>
      <c r="C7" s="58" t="s">
        <v>10</v>
      </c>
      <c r="D7" s="59"/>
      <c r="E7" s="60"/>
      <c r="F7" s="61">
        <v>100</v>
      </c>
      <c r="G7" s="68">
        <f>F7*ROUND(E7,2)</f>
        <v>0</v>
      </c>
    </row>
    <row r="8" spans="1:7" x14ac:dyDescent="0.35">
      <c r="A8" s="143"/>
      <c r="B8" s="128" t="s">
        <v>11</v>
      </c>
      <c r="C8" s="129"/>
      <c r="D8" s="129"/>
      <c r="E8" s="129"/>
      <c r="F8" s="129"/>
      <c r="G8" s="130"/>
    </row>
    <row r="9" spans="1:7" x14ac:dyDescent="0.35">
      <c r="A9" s="144"/>
      <c r="B9" s="35" t="s">
        <v>12</v>
      </c>
      <c r="C9" s="23" t="s">
        <v>13</v>
      </c>
      <c r="D9" s="16"/>
      <c r="E9" s="15"/>
      <c r="F9" s="14">
        <v>10</v>
      </c>
      <c r="G9" s="13">
        <f t="shared" ref="G9:G13" si="0">F9*ROUND(E9,2)</f>
        <v>0</v>
      </c>
    </row>
    <row r="10" spans="1:7" x14ac:dyDescent="0.35">
      <c r="A10" s="144"/>
      <c r="B10" s="35" t="s">
        <v>14</v>
      </c>
      <c r="C10" s="23" t="s">
        <v>15</v>
      </c>
      <c r="D10" s="16"/>
      <c r="E10" s="15"/>
      <c r="F10" s="14">
        <v>40</v>
      </c>
      <c r="G10" s="13">
        <f t="shared" si="0"/>
        <v>0</v>
      </c>
    </row>
    <row r="11" spans="1:7" x14ac:dyDescent="0.35">
      <c r="A11" s="144"/>
      <c r="B11" s="35" t="s">
        <v>16</v>
      </c>
      <c r="C11" s="23" t="s">
        <v>17</v>
      </c>
      <c r="D11" s="16"/>
      <c r="E11" s="15"/>
      <c r="F11" s="14">
        <v>20</v>
      </c>
      <c r="G11" s="13">
        <f t="shared" si="0"/>
        <v>0</v>
      </c>
    </row>
    <row r="12" spans="1:7" x14ac:dyDescent="0.35">
      <c r="A12" s="144"/>
      <c r="B12" s="35" t="s">
        <v>18</v>
      </c>
      <c r="C12" s="23" t="s">
        <v>19</v>
      </c>
      <c r="D12" s="16"/>
      <c r="E12" s="15"/>
      <c r="F12" s="14">
        <v>20</v>
      </c>
      <c r="G12" s="13">
        <f t="shared" si="0"/>
        <v>0</v>
      </c>
    </row>
    <row r="13" spans="1:7" x14ac:dyDescent="0.35">
      <c r="A13" s="145"/>
      <c r="B13" s="101" t="s">
        <v>20</v>
      </c>
      <c r="C13" s="102" t="s">
        <v>21</v>
      </c>
      <c r="D13" s="103"/>
      <c r="E13" s="104"/>
      <c r="F13" s="105">
        <v>20</v>
      </c>
      <c r="G13" s="106">
        <f t="shared" si="0"/>
        <v>0</v>
      </c>
    </row>
    <row r="14" spans="1:7" x14ac:dyDescent="0.35">
      <c r="A14" s="146" t="s">
        <v>22</v>
      </c>
      <c r="B14" s="147"/>
      <c r="C14" s="147"/>
      <c r="D14" s="147"/>
      <c r="E14" s="147"/>
      <c r="F14" s="147"/>
      <c r="G14" s="148"/>
    </row>
    <row r="15" spans="1:7" ht="29" x14ac:dyDescent="0.35">
      <c r="A15" s="135" t="s">
        <v>23</v>
      </c>
      <c r="B15" s="62" t="s">
        <v>24</v>
      </c>
      <c r="C15" s="63" t="s">
        <v>25</v>
      </c>
      <c r="D15" s="64"/>
      <c r="E15" s="65"/>
      <c r="F15" s="66">
        <v>200</v>
      </c>
      <c r="G15" s="67">
        <f>F15*ROUND(E15,2)</f>
        <v>0</v>
      </c>
    </row>
    <row r="16" spans="1:7" x14ac:dyDescent="0.35">
      <c r="A16" s="136"/>
      <c r="B16" s="128" t="s">
        <v>11</v>
      </c>
      <c r="C16" s="129"/>
      <c r="D16" s="129"/>
      <c r="E16" s="129"/>
      <c r="F16" s="129"/>
      <c r="G16" s="130"/>
    </row>
    <row r="17" spans="1:7" x14ac:dyDescent="0.35">
      <c r="A17" s="137"/>
      <c r="B17" s="35" t="s">
        <v>26</v>
      </c>
      <c r="C17" s="23" t="s">
        <v>27</v>
      </c>
      <c r="D17" s="16"/>
      <c r="E17" s="15"/>
      <c r="F17" s="14">
        <v>100</v>
      </c>
      <c r="G17" s="13">
        <f t="shared" ref="G17:G25" si="1">F17*ROUND(E17,2)</f>
        <v>0</v>
      </c>
    </row>
    <row r="18" spans="1:7" x14ac:dyDescent="0.35">
      <c r="A18" s="137"/>
      <c r="B18" s="35" t="s">
        <v>28</v>
      </c>
      <c r="C18" s="23" t="s">
        <v>13</v>
      </c>
      <c r="D18" s="16"/>
      <c r="E18" s="15"/>
      <c r="F18" s="14">
        <v>40</v>
      </c>
      <c r="G18" s="13">
        <f t="shared" si="1"/>
        <v>0</v>
      </c>
    </row>
    <row r="19" spans="1:7" x14ac:dyDescent="0.35">
      <c r="A19" s="137"/>
      <c r="B19" s="35" t="s">
        <v>29</v>
      </c>
      <c r="C19" s="37" t="s">
        <v>30</v>
      </c>
      <c r="D19" s="16"/>
      <c r="E19" s="15"/>
      <c r="F19" s="14">
        <v>40</v>
      </c>
      <c r="G19" s="13">
        <f t="shared" ref="G19" si="2">F19*ROUND(E19,2)</f>
        <v>0</v>
      </c>
    </row>
    <row r="20" spans="1:7" x14ac:dyDescent="0.35">
      <c r="A20" s="137"/>
      <c r="B20" s="35" t="s">
        <v>31</v>
      </c>
      <c r="C20" s="37" t="s">
        <v>32</v>
      </c>
      <c r="D20" s="16"/>
      <c r="E20" s="15"/>
      <c r="F20" s="14">
        <v>50</v>
      </c>
      <c r="G20" s="13">
        <f t="shared" si="1"/>
        <v>0</v>
      </c>
    </row>
    <row r="21" spans="1:7" x14ac:dyDescent="0.35">
      <c r="A21" s="137"/>
      <c r="B21" s="35" t="s">
        <v>33</v>
      </c>
      <c r="C21" s="23" t="s">
        <v>34</v>
      </c>
      <c r="D21" s="16"/>
      <c r="E21" s="15"/>
      <c r="F21" s="14">
        <v>20</v>
      </c>
      <c r="G21" s="13">
        <f t="shared" si="1"/>
        <v>0</v>
      </c>
    </row>
    <row r="22" spans="1:7" x14ac:dyDescent="0.35">
      <c r="A22" s="137"/>
      <c r="B22" s="35" t="s">
        <v>35</v>
      </c>
      <c r="C22" s="37" t="s">
        <v>36</v>
      </c>
      <c r="D22" s="16"/>
      <c r="E22" s="15"/>
      <c r="F22" s="14">
        <v>50</v>
      </c>
      <c r="G22" s="13">
        <f t="shared" si="1"/>
        <v>0</v>
      </c>
    </row>
    <row r="23" spans="1:7" x14ac:dyDescent="0.35">
      <c r="A23" s="137"/>
      <c r="B23" s="35" t="s">
        <v>37</v>
      </c>
      <c r="C23" s="37" t="s">
        <v>38</v>
      </c>
      <c r="D23" s="16"/>
      <c r="E23" s="15"/>
      <c r="F23" s="14">
        <v>50</v>
      </c>
      <c r="G23" s="13">
        <f t="shared" si="1"/>
        <v>0</v>
      </c>
    </row>
    <row r="24" spans="1:7" x14ac:dyDescent="0.35">
      <c r="A24" s="137"/>
      <c r="B24" s="35" t="s">
        <v>39</v>
      </c>
      <c r="C24" s="23" t="s">
        <v>19</v>
      </c>
      <c r="D24" s="16"/>
      <c r="E24" s="15"/>
      <c r="F24" s="14">
        <v>20</v>
      </c>
      <c r="G24" s="13">
        <f t="shared" si="1"/>
        <v>0</v>
      </c>
    </row>
    <row r="25" spans="1:7" x14ac:dyDescent="0.35">
      <c r="A25" s="137"/>
      <c r="B25" s="35" t="s">
        <v>40</v>
      </c>
      <c r="C25" s="23" t="s">
        <v>21</v>
      </c>
      <c r="D25" s="16"/>
      <c r="E25" s="15"/>
      <c r="F25" s="14">
        <v>20</v>
      </c>
      <c r="G25" s="13">
        <f t="shared" si="1"/>
        <v>0</v>
      </c>
    </row>
    <row r="26" spans="1:7" ht="29" x14ac:dyDescent="0.35">
      <c r="A26" s="138" t="s">
        <v>41</v>
      </c>
      <c r="B26" s="36" t="s">
        <v>42</v>
      </c>
      <c r="C26" s="28" t="s">
        <v>43</v>
      </c>
      <c r="D26" s="27"/>
      <c r="E26" s="26"/>
      <c r="F26" s="25">
        <v>200</v>
      </c>
      <c r="G26" s="24">
        <f>F26*ROUND(E26,2)</f>
        <v>0</v>
      </c>
    </row>
    <row r="27" spans="1:7" x14ac:dyDescent="0.35">
      <c r="A27" s="136"/>
      <c r="B27" s="128" t="s">
        <v>11</v>
      </c>
      <c r="C27" s="129"/>
      <c r="D27" s="129"/>
      <c r="E27" s="129"/>
      <c r="F27" s="129"/>
      <c r="G27" s="130"/>
    </row>
    <row r="28" spans="1:7" x14ac:dyDescent="0.35">
      <c r="A28" s="137"/>
      <c r="B28" s="35" t="s">
        <v>44</v>
      </c>
      <c r="C28" s="23" t="s">
        <v>27</v>
      </c>
      <c r="D28" s="16"/>
      <c r="E28" s="15"/>
      <c r="F28" s="14">
        <v>100</v>
      </c>
      <c r="G28" s="13">
        <f t="shared" ref="G28:G34" si="3">F28*ROUND(E28,2)</f>
        <v>0</v>
      </c>
    </row>
    <row r="29" spans="1:7" x14ac:dyDescent="0.35">
      <c r="A29" s="137"/>
      <c r="B29" s="35" t="s">
        <v>45</v>
      </c>
      <c r="C29" s="23" t="s">
        <v>13</v>
      </c>
      <c r="D29" s="16"/>
      <c r="E29" s="15"/>
      <c r="F29" s="14">
        <v>60</v>
      </c>
      <c r="G29" s="13">
        <f t="shared" si="3"/>
        <v>0</v>
      </c>
    </row>
    <row r="30" spans="1:7" x14ac:dyDescent="0.35">
      <c r="A30" s="137"/>
      <c r="B30" s="35" t="s">
        <v>46</v>
      </c>
      <c r="C30" s="37" t="s">
        <v>30</v>
      </c>
      <c r="D30" s="16"/>
      <c r="E30" s="15"/>
      <c r="F30" s="14">
        <v>40</v>
      </c>
      <c r="G30" s="13">
        <f t="shared" si="3"/>
        <v>0</v>
      </c>
    </row>
    <row r="31" spans="1:7" x14ac:dyDescent="0.35">
      <c r="A31" s="137"/>
      <c r="B31" s="35" t="s">
        <v>47</v>
      </c>
      <c r="C31" s="37" t="s">
        <v>32</v>
      </c>
      <c r="D31" s="16"/>
      <c r="E31" s="15"/>
      <c r="F31" s="14">
        <v>50</v>
      </c>
      <c r="G31" s="13">
        <f t="shared" si="3"/>
        <v>0</v>
      </c>
    </row>
    <row r="32" spans="1:7" x14ac:dyDescent="0.35">
      <c r="A32" s="137"/>
      <c r="B32" s="35" t="s">
        <v>48</v>
      </c>
      <c r="C32" s="37" t="s">
        <v>38</v>
      </c>
      <c r="D32" s="16"/>
      <c r="E32" s="15"/>
      <c r="F32" s="14">
        <v>50</v>
      </c>
      <c r="G32" s="13">
        <f t="shared" si="3"/>
        <v>0</v>
      </c>
    </row>
    <row r="33" spans="1:7" x14ac:dyDescent="0.35">
      <c r="A33" s="137"/>
      <c r="B33" s="35" t="s">
        <v>49</v>
      </c>
      <c r="C33" s="23" t="s">
        <v>19</v>
      </c>
      <c r="D33" s="16"/>
      <c r="E33" s="15"/>
      <c r="F33" s="14">
        <v>20</v>
      </c>
      <c r="G33" s="13">
        <f t="shared" si="3"/>
        <v>0</v>
      </c>
    </row>
    <row r="34" spans="1:7" x14ac:dyDescent="0.35">
      <c r="A34" s="139"/>
      <c r="B34" s="35" t="s">
        <v>50</v>
      </c>
      <c r="C34" s="23" t="s">
        <v>21</v>
      </c>
      <c r="D34" s="16"/>
      <c r="E34" s="15"/>
      <c r="F34" s="14">
        <v>20</v>
      </c>
      <c r="G34" s="13">
        <f t="shared" si="3"/>
        <v>0</v>
      </c>
    </row>
    <row r="35" spans="1:7" x14ac:dyDescent="0.35">
      <c r="A35" s="149" t="s">
        <v>51</v>
      </c>
      <c r="B35" s="150"/>
      <c r="C35" s="150"/>
      <c r="D35" s="150"/>
      <c r="E35" s="150"/>
      <c r="F35" s="150"/>
      <c r="G35" s="151"/>
    </row>
    <row r="36" spans="1:7" x14ac:dyDescent="0.35">
      <c r="A36" s="125" t="s">
        <v>52</v>
      </c>
      <c r="B36" s="34" t="s">
        <v>53</v>
      </c>
      <c r="C36" s="21" t="s">
        <v>54</v>
      </c>
      <c r="D36" s="20"/>
      <c r="E36" s="19"/>
      <c r="F36" s="18">
        <v>50</v>
      </c>
      <c r="G36" s="17">
        <f>F36*ROUND(E36,2)</f>
        <v>0</v>
      </c>
    </row>
    <row r="37" spans="1:7" x14ac:dyDescent="0.35">
      <c r="A37" s="126"/>
      <c r="B37" s="128" t="s">
        <v>11</v>
      </c>
      <c r="C37" s="129"/>
      <c r="D37" s="129"/>
      <c r="E37" s="129"/>
      <c r="F37" s="129"/>
      <c r="G37" s="130"/>
    </row>
    <row r="38" spans="1:7" x14ac:dyDescent="0.35">
      <c r="A38" s="126"/>
      <c r="B38" s="35" t="s">
        <v>55</v>
      </c>
      <c r="C38" s="69" t="s">
        <v>27</v>
      </c>
      <c r="D38" s="70"/>
      <c r="E38" s="71"/>
      <c r="F38" s="72">
        <v>20</v>
      </c>
      <c r="G38" s="73">
        <f t="shared" ref="G38:G39" si="4">F38*ROUND(E38,2)</f>
        <v>0</v>
      </c>
    </row>
    <row r="39" spans="1:7" x14ac:dyDescent="0.35">
      <c r="A39" s="126"/>
      <c r="B39" s="35" t="s">
        <v>56</v>
      </c>
      <c r="C39" s="74" t="s">
        <v>57</v>
      </c>
      <c r="D39" s="75"/>
      <c r="E39" s="76"/>
      <c r="F39" s="77">
        <v>20</v>
      </c>
      <c r="G39" s="78">
        <f t="shared" si="4"/>
        <v>0</v>
      </c>
    </row>
    <row r="40" spans="1:7" x14ac:dyDescent="0.35">
      <c r="A40" s="127"/>
      <c r="B40" s="35" t="s">
        <v>58</v>
      </c>
      <c r="C40" s="74" t="s">
        <v>59</v>
      </c>
      <c r="D40" s="79"/>
      <c r="E40" s="76"/>
      <c r="F40" s="77">
        <v>20</v>
      </c>
      <c r="G40" s="78">
        <f t="shared" ref="G40:G45" si="5">F40*ROUND(E40,2)</f>
        <v>0</v>
      </c>
    </row>
    <row r="41" spans="1:7" x14ac:dyDescent="0.35">
      <c r="A41" s="127"/>
      <c r="B41" s="33" t="s">
        <v>60</v>
      </c>
      <c r="C41" s="80" t="s">
        <v>32</v>
      </c>
      <c r="D41" s="81"/>
      <c r="E41" s="82"/>
      <c r="F41" s="83">
        <v>20</v>
      </c>
      <c r="G41" s="84">
        <f t="shared" si="5"/>
        <v>0</v>
      </c>
    </row>
    <row r="42" spans="1:7" x14ac:dyDescent="0.35">
      <c r="A42" s="127"/>
      <c r="B42" s="22" t="s">
        <v>61</v>
      </c>
      <c r="C42" s="80" t="s">
        <v>62</v>
      </c>
      <c r="D42" s="81"/>
      <c r="E42" s="82"/>
      <c r="F42" s="83">
        <v>20</v>
      </c>
      <c r="G42" s="84">
        <f t="shared" si="5"/>
        <v>0</v>
      </c>
    </row>
    <row r="43" spans="1:7" x14ac:dyDescent="0.35">
      <c r="A43" s="127"/>
      <c r="B43" s="22" t="s">
        <v>63</v>
      </c>
      <c r="C43" s="80" t="s">
        <v>19</v>
      </c>
      <c r="D43" s="81"/>
      <c r="E43" s="82"/>
      <c r="F43" s="83">
        <v>20</v>
      </c>
      <c r="G43" s="84">
        <f t="shared" si="5"/>
        <v>0</v>
      </c>
    </row>
    <row r="44" spans="1:7" x14ac:dyDescent="0.35">
      <c r="A44" s="127"/>
      <c r="B44" s="22" t="s">
        <v>64</v>
      </c>
      <c r="C44" s="85" t="s">
        <v>21</v>
      </c>
      <c r="D44" s="86"/>
      <c r="E44" s="87"/>
      <c r="F44" s="88">
        <v>20</v>
      </c>
      <c r="G44" s="89">
        <f t="shared" si="5"/>
        <v>0</v>
      </c>
    </row>
    <row r="45" spans="1:7" x14ac:dyDescent="0.35">
      <c r="A45" s="125" t="s">
        <v>65</v>
      </c>
      <c r="B45" s="29" t="s">
        <v>66</v>
      </c>
      <c r="C45" s="32" t="s">
        <v>67</v>
      </c>
      <c r="D45" s="20"/>
      <c r="E45" s="31"/>
      <c r="F45" s="30">
        <v>50</v>
      </c>
      <c r="G45" s="17">
        <f t="shared" si="5"/>
        <v>0</v>
      </c>
    </row>
    <row r="46" spans="1:7" x14ac:dyDescent="0.35">
      <c r="A46" s="126"/>
      <c r="B46" s="128" t="s">
        <v>11</v>
      </c>
      <c r="C46" s="129"/>
      <c r="D46" s="129"/>
      <c r="E46" s="129"/>
      <c r="F46" s="129"/>
      <c r="G46" s="130"/>
    </row>
    <row r="47" spans="1:7" x14ac:dyDescent="0.35">
      <c r="A47" s="126"/>
      <c r="B47" s="107" t="s">
        <v>68</v>
      </c>
      <c r="C47" s="90" t="s">
        <v>27</v>
      </c>
      <c r="D47" s="91"/>
      <c r="E47" s="92"/>
      <c r="F47" s="93">
        <v>20</v>
      </c>
      <c r="G47" s="50">
        <f t="shared" ref="G47" si="6">F47*ROUND(E47,2)</f>
        <v>0</v>
      </c>
    </row>
    <row r="48" spans="1:7" x14ac:dyDescent="0.35">
      <c r="A48" s="126"/>
      <c r="B48" s="108" t="s">
        <v>69</v>
      </c>
      <c r="C48" s="94" t="s">
        <v>57</v>
      </c>
      <c r="D48" s="81"/>
      <c r="E48" s="82"/>
      <c r="F48" s="83">
        <v>20</v>
      </c>
      <c r="G48" s="84">
        <f t="shared" ref="G48:G54" si="7">F48*ROUND(E48,2)</f>
        <v>0</v>
      </c>
    </row>
    <row r="49" spans="1:7" x14ac:dyDescent="0.35">
      <c r="A49" s="127"/>
      <c r="B49" s="108" t="s">
        <v>70</v>
      </c>
      <c r="C49" s="94" t="s">
        <v>59</v>
      </c>
      <c r="D49" s="81"/>
      <c r="E49" s="82"/>
      <c r="F49" s="83">
        <v>20</v>
      </c>
      <c r="G49" s="84">
        <f t="shared" si="7"/>
        <v>0</v>
      </c>
    </row>
    <row r="50" spans="1:7" x14ac:dyDescent="0.35">
      <c r="A50" s="127"/>
      <c r="B50" s="108" t="s">
        <v>71</v>
      </c>
      <c r="C50" s="80" t="s">
        <v>32</v>
      </c>
      <c r="D50" s="81"/>
      <c r="E50" s="82"/>
      <c r="F50" s="83">
        <v>20</v>
      </c>
      <c r="G50" s="84">
        <f t="shared" si="7"/>
        <v>0</v>
      </c>
    </row>
    <row r="51" spans="1:7" x14ac:dyDescent="0.35">
      <c r="A51" s="127"/>
      <c r="B51" s="108" t="s">
        <v>72</v>
      </c>
      <c r="C51" s="80" t="s">
        <v>62</v>
      </c>
      <c r="D51" s="81"/>
      <c r="E51" s="82"/>
      <c r="F51" s="83">
        <v>20</v>
      </c>
      <c r="G51" s="84">
        <f t="shared" ref="G51" si="8">F51*ROUND(E51,2)</f>
        <v>0</v>
      </c>
    </row>
    <row r="52" spans="1:7" x14ac:dyDescent="0.35">
      <c r="A52" s="127"/>
      <c r="B52" s="108" t="s">
        <v>73</v>
      </c>
      <c r="C52" s="80" t="s">
        <v>19</v>
      </c>
      <c r="D52" s="81"/>
      <c r="E52" s="82"/>
      <c r="F52" s="83">
        <v>20</v>
      </c>
      <c r="G52" s="84">
        <f t="shared" si="7"/>
        <v>0</v>
      </c>
    </row>
    <row r="53" spans="1:7" x14ac:dyDescent="0.35">
      <c r="A53" s="127"/>
      <c r="B53" s="109" t="s">
        <v>74</v>
      </c>
      <c r="C53" s="85" t="s">
        <v>21</v>
      </c>
      <c r="D53" s="86"/>
      <c r="E53" s="87"/>
      <c r="F53" s="88">
        <v>20</v>
      </c>
      <c r="G53" s="89">
        <f t="shared" si="7"/>
        <v>0</v>
      </c>
    </row>
    <row r="54" spans="1:7" x14ac:dyDescent="0.35">
      <c r="A54" s="125" t="s">
        <v>75</v>
      </c>
      <c r="B54" s="29" t="s">
        <v>76</v>
      </c>
      <c r="C54" s="28" t="s">
        <v>77</v>
      </c>
      <c r="D54" s="27"/>
      <c r="E54" s="26"/>
      <c r="F54" s="25">
        <v>50</v>
      </c>
      <c r="G54" s="24">
        <f t="shared" si="7"/>
        <v>0</v>
      </c>
    </row>
    <row r="55" spans="1:7" x14ac:dyDescent="0.35">
      <c r="A55" s="126"/>
      <c r="B55" s="128" t="s">
        <v>11</v>
      </c>
      <c r="C55" s="129"/>
      <c r="D55" s="129"/>
      <c r="E55" s="129"/>
      <c r="F55" s="129"/>
      <c r="G55" s="130"/>
    </row>
    <row r="56" spans="1:7" x14ac:dyDescent="0.35">
      <c r="A56" s="126"/>
      <c r="B56" s="110" t="s">
        <v>78</v>
      </c>
      <c r="C56" s="69" t="s">
        <v>79</v>
      </c>
      <c r="D56" s="95"/>
      <c r="E56" s="71"/>
      <c r="F56" s="72">
        <v>20</v>
      </c>
      <c r="G56" s="73">
        <f t="shared" ref="G56:G63" si="9">F56*ROUND(E56,2)</f>
        <v>0</v>
      </c>
    </row>
    <row r="57" spans="1:7" x14ac:dyDescent="0.35">
      <c r="A57" s="126"/>
      <c r="B57" s="111" t="s">
        <v>80</v>
      </c>
      <c r="C57" s="74" t="s">
        <v>57</v>
      </c>
      <c r="D57" s="79"/>
      <c r="E57" s="76"/>
      <c r="F57" s="77">
        <v>20</v>
      </c>
      <c r="G57" s="78">
        <f t="shared" ref="G57:G58" si="10">F57*ROUND(E57,2)</f>
        <v>0</v>
      </c>
    </row>
    <row r="58" spans="1:7" x14ac:dyDescent="0.35">
      <c r="A58" s="126"/>
      <c r="B58" s="111" t="s">
        <v>81</v>
      </c>
      <c r="C58" s="74" t="s">
        <v>82</v>
      </c>
      <c r="D58" s="79"/>
      <c r="E58" s="76"/>
      <c r="F58" s="77">
        <v>20</v>
      </c>
      <c r="G58" s="78">
        <f t="shared" si="10"/>
        <v>0</v>
      </c>
    </row>
    <row r="59" spans="1:7" x14ac:dyDescent="0.35">
      <c r="A59" s="127"/>
      <c r="B59" s="111" t="s">
        <v>83</v>
      </c>
      <c r="C59" s="74" t="s">
        <v>59</v>
      </c>
      <c r="D59" s="79"/>
      <c r="E59" s="76"/>
      <c r="F59" s="77">
        <v>20</v>
      </c>
      <c r="G59" s="78">
        <f t="shared" si="9"/>
        <v>0</v>
      </c>
    </row>
    <row r="60" spans="1:7" x14ac:dyDescent="0.35">
      <c r="A60" s="127"/>
      <c r="B60" s="108" t="s">
        <v>84</v>
      </c>
      <c r="C60" s="80" t="s">
        <v>32</v>
      </c>
      <c r="D60" s="81"/>
      <c r="E60" s="82"/>
      <c r="F60" s="83">
        <v>20</v>
      </c>
      <c r="G60" s="84">
        <f t="shared" si="9"/>
        <v>0</v>
      </c>
    </row>
    <row r="61" spans="1:7" x14ac:dyDescent="0.35">
      <c r="A61" s="127"/>
      <c r="B61" s="108" t="s">
        <v>85</v>
      </c>
      <c r="C61" s="80" t="s">
        <v>62</v>
      </c>
      <c r="D61" s="81"/>
      <c r="E61" s="82"/>
      <c r="F61" s="83">
        <v>20</v>
      </c>
      <c r="G61" s="84">
        <f t="shared" ref="G61" si="11">F61*ROUND(E61,2)</f>
        <v>0</v>
      </c>
    </row>
    <row r="62" spans="1:7" x14ac:dyDescent="0.35">
      <c r="A62" s="127"/>
      <c r="B62" s="108" t="s">
        <v>86</v>
      </c>
      <c r="C62" s="80" t="s">
        <v>19</v>
      </c>
      <c r="D62" s="81"/>
      <c r="E62" s="82"/>
      <c r="F62" s="83">
        <v>20</v>
      </c>
      <c r="G62" s="84">
        <f t="shared" si="9"/>
        <v>0</v>
      </c>
    </row>
    <row r="63" spans="1:7" x14ac:dyDescent="0.35">
      <c r="A63" s="131"/>
      <c r="B63" s="112" t="s">
        <v>87</v>
      </c>
      <c r="C63" s="96" t="s">
        <v>21</v>
      </c>
      <c r="D63" s="97"/>
      <c r="E63" s="98"/>
      <c r="F63" s="99">
        <v>20</v>
      </c>
      <c r="G63" s="100">
        <f t="shared" si="9"/>
        <v>0</v>
      </c>
    </row>
    <row r="64" spans="1:7" ht="14.25" customHeight="1" x14ac:dyDescent="0.35">
      <c r="A64" s="132" t="s">
        <v>88</v>
      </c>
      <c r="B64" s="133"/>
      <c r="C64" s="133"/>
      <c r="D64" s="133"/>
      <c r="E64" s="133"/>
      <c r="F64" s="133"/>
      <c r="G64" s="134"/>
    </row>
    <row r="65" spans="1:7" x14ac:dyDescent="0.35">
      <c r="A65" s="121" t="s">
        <v>89</v>
      </c>
      <c r="B65" s="45" t="s">
        <v>90</v>
      </c>
      <c r="C65" s="46" t="s">
        <v>91</v>
      </c>
      <c r="D65" s="47"/>
      <c r="E65" s="48"/>
      <c r="F65" s="49">
        <v>300</v>
      </c>
      <c r="G65" s="113">
        <f t="shared" ref="G65:G79" si="12">F65*ROUND(E65,2)</f>
        <v>0</v>
      </c>
    </row>
    <row r="66" spans="1:7" x14ac:dyDescent="0.35">
      <c r="A66" s="122"/>
      <c r="B66" s="51" t="s">
        <v>92</v>
      </c>
      <c r="C66" s="52" t="s">
        <v>21</v>
      </c>
      <c r="D66" s="114"/>
      <c r="E66" s="54"/>
      <c r="F66" s="55">
        <v>20</v>
      </c>
      <c r="G66" s="56">
        <f t="shared" ref="G66" si="13">F66*ROUND(E66,2)</f>
        <v>0</v>
      </c>
    </row>
    <row r="67" spans="1:7" x14ac:dyDescent="0.35">
      <c r="A67" s="124" t="s">
        <v>93</v>
      </c>
      <c r="B67" s="51" t="s">
        <v>94</v>
      </c>
      <c r="C67" s="52" t="s">
        <v>95</v>
      </c>
      <c r="D67" s="53"/>
      <c r="E67" s="54"/>
      <c r="F67" s="55">
        <v>20</v>
      </c>
      <c r="G67" s="56">
        <f t="shared" si="12"/>
        <v>0</v>
      </c>
    </row>
    <row r="68" spans="1:7" x14ac:dyDescent="0.35">
      <c r="A68" s="121" t="s">
        <v>96</v>
      </c>
      <c r="B68" s="45" t="s">
        <v>97</v>
      </c>
      <c r="C68" s="46" t="s">
        <v>98</v>
      </c>
      <c r="D68" s="47"/>
      <c r="E68" s="48"/>
      <c r="F68" s="49">
        <v>300</v>
      </c>
      <c r="G68" s="113">
        <f t="shared" si="12"/>
        <v>0</v>
      </c>
    </row>
    <row r="69" spans="1:7" x14ac:dyDescent="0.35">
      <c r="A69" s="122"/>
      <c r="B69" s="51" t="s">
        <v>93</v>
      </c>
      <c r="C69" s="52" t="s">
        <v>21</v>
      </c>
      <c r="D69" s="114"/>
      <c r="E69" s="54"/>
      <c r="F69" s="55">
        <v>20</v>
      </c>
      <c r="G69" s="56">
        <f t="shared" ref="G69" si="14">F69*ROUND(E69,2)</f>
        <v>0</v>
      </c>
    </row>
    <row r="70" spans="1:7" x14ac:dyDescent="0.35">
      <c r="A70" s="124" t="s">
        <v>93</v>
      </c>
      <c r="B70" s="51" t="s">
        <v>99</v>
      </c>
      <c r="C70" s="52" t="s">
        <v>95</v>
      </c>
      <c r="D70" s="53"/>
      <c r="E70" s="54"/>
      <c r="F70" s="55">
        <v>20</v>
      </c>
      <c r="G70" s="56">
        <f t="shared" si="12"/>
        <v>0</v>
      </c>
    </row>
    <row r="71" spans="1:7" x14ac:dyDescent="0.35">
      <c r="A71" s="121" t="s">
        <v>100</v>
      </c>
      <c r="B71" s="45" t="s">
        <v>101</v>
      </c>
      <c r="C71" s="46" t="s">
        <v>102</v>
      </c>
      <c r="D71" s="47"/>
      <c r="E71" s="48"/>
      <c r="F71" s="49">
        <v>30</v>
      </c>
      <c r="G71" s="113">
        <f t="shared" si="12"/>
        <v>0</v>
      </c>
    </row>
    <row r="72" spans="1:7" x14ac:dyDescent="0.35">
      <c r="A72" s="122"/>
      <c r="B72" s="51" t="s">
        <v>103</v>
      </c>
      <c r="C72" s="52" t="s">
        <v>21</v>
      </c>
      <c r="D72" s="97"/>
      <c r="E72" s="98"/>
      <c r="F72" s="99">
        <v>5</v>
      </c>
      <c r="G72" s="100">
        <f t="shared" ref="G72" si="15">F72*ROUND(E72,2)</f>
        <v>0</v>
      </c>
    </row>
    <row r="73" spans="1:7" x14ac:dyDescent="0.35">
      <c r="A73" s="124" t="s">
        <v>93</v>
      </c>
      <c r="B73" s="51" t="s">
        <v>104</v>
      </c>
      <c r="C73" s="52" t="s">
        <v>95</v>
      </c>
      <c r="D73" s="118"/>
      <c r="E73" s="98"/>
      <c r="F73" s="99">
        <v>5</v>
      </c>
      <c r="G73" s="100">
        <f t="shared" si="12"/>
        <v>0</v>
      </c>
    </row>
    <row r="74" spans="1:7" x14ac:dyDescent="0.35">
      <c r="A74" s="121" t="s">
        <v>105</v>
      </c>
      <c r="B74" s="45" t="s">
        <v>106</v>
      </c>
      <c r="C74" s="46" t="s">
        <v>107</v>
      </c>
      <c r="D74" s="119"/>
      <c r="E74" s="115"/>
      <c r="F74" s="116">
        <v>30</v>
      </c>
      <c r="G74" s="117">
        <f t="shared" si="12"/>
        <v>0</v>
      </c>
    </row>
    <row r="75" spans="1:7" x14ac:dyDescent="0.35">
      <c r="A75" s="122"/>
      <c r="B75" s="120" t="s">
        <v>108</v>
      </c>
      <c r="C75" s="52" t="s">
        <v>21</v>
      </c>
      <c r="D75" s="97"/>
      <c r="E75" s="98"/>
      <c r="F75" s="99">
        <v>30</v>
      </c>
      <c r="G75" s="100">
        <f t="shared" ref="G75" si="16">F75*ROUND(E75,2)</f>
        <v>0</v>
      </c>
    </row>
    <row r="76" spans="1:7" x14ac:dyDescent="0.35">
      <c r="A76" s="123"/>
      <c r="B76" s="51" t="s">
        <v>109</v>
      </c>
      <c r="C76" s="52" t="s">
        <v>95</v>
      </c>
      <c r="D76" s="118"/>
      <c r="E76" s="98"/>
      <c r="F76" s="99">
        <v>30</v>
      </c>
      <c r="G76" s="100">
        <f t="shared" si="12"/>
        <v>0</v>
      </c>
    </row>
    <row r="77" spans="1:7" x14ac:dyDescent="0.35">
      <c r="A77" s="121" t="s">
        <v>110</v>
      </c>
      <c r="B77" s="45" t="s">
        <v>111</v>
      </c>
      <c r="C77" s="46" t="s">
        <v>112</v>
      </c>
      <c r="D77" s="119"/>
      <c r="E77" s="115"/>
      <c r="F77" s="116">
        <v>30</v>
      </c>
      <c r="G77" s="117">
        <f t="shared" si="12"/>
        <v>0</v>
      </c>
    </row>
    <row r="78" spans="1:7" x14ac:dyDescent="0.35">
      <c r="A78" s="122"/>
      <c r="B78" s="51" t="s">
        <v>113</v>
      </c>
      <c r="C78" s="52" t="s">
        <v>21</v>
      </c>
      <c r="D78" s="114"/>
      <c r="E78" s="54"/>
      <c r="F78" s="55">
        <v>30</v>
      </c>
      <c r="G78" s="56">
        <f t="shared" ref="G78" si="17">F78*ROUND(E78,2)</f>
        <v>0</v>
      </c>
    </row>
    <row r="79" spans="1:7" x14ac:dyDescent="0.35">
      <c r="A79" s="123"/>
      <c r="B79" s="51" t="s">
        <v>114</v>
      </c>
      <c r="C79" s="52" t="s">
        <v>95</v>
      </c>
      <c r="D79" s="53"/>
      <c r="E79" s="54"/>
      <c r="F79" s="55">
        <v>30</v>
      </c>
      <c r="G79" s="56">
        <f t="shared" si="12"/>
        <v>0</v>
      </c>
    </row>
    <row r="80" spans="1:7" x14ac:dyDescent="0.35">
      <c r="A80" s="6"/>
      <c r="B80" s="6"/>
      <c r="C80" s="5"/>
      <c r="D80" s="4"/>
      <c r="E80" s="3"/>
      <c r="F80" s="8" t="s">
        <v>115</v>
      </c>
      <c r="G80" s="12">
        <f>SUM(G6:G79)</f>
        <v>0</v>
      </c>
    </row>
    <row r="81" spans="1:7" ht="15" thickBot="1" x14ac:dyDescent="0.4">
      <c r="A81" s="6"/>
      <c r="B81" s="6"/>
      <c r="C81" s="5"/>
      <c r="D81" s="4"/>
      <c r="E81" s="3"/>
      <c r="F81" s="8" t="s">
        <v>116</v>
      </c>
      <c r="G81" s="11">
        <f>G80*0.21</f>
        <v>0</v>
      </c>
    </row>
    <row r="82" spans="1:7" ht="15" thickBot="1" x14ac:dyDescent="0.4">
      <c r="A82" s="10"/>
      <c r="B82" s="10"/>
      <c r="C82" s="9"/>
      <c r="D82" s="4"/>
      <c r="E82" s="3"/>
      <c r="F82" s="8" t="s">
        <v>117</v>
      </c>
      <c r="G82" s="7">
        <f>G81+G80</f>
        <v>0</v>
      </c>
    </row>
    <row r="83" spans="1:7" x14ac:dyDescent="0.35">
      <c r="A83" s="6"/>
      <c r="B83" s="6"/>
      <c r="C83" s="5"/>
      <c r="D83" s="4"/>
      <c r="E83" s="3"/>
      <c r="F83" s="2"/>
      <c r="G83" s="1"/>
    </row>
    <row r="84" spans="1:7" x14ac:dyDescent="0.35">
      <c r="A84" s="6"/>
      <c r="B84" s="6"/>
      <c r="C84" s="5"/>
      <c r="D84" s="4"/>
      <c r="E84" s="3"/>
      <c r="F84" s="2"/>
      <c r="G84" s="1"/>
    </row>
  </sheetData>
  <mergeCells count="23">
    <mergeCell ref="A2:G2"/>
    <mergeCell ref="A3:G3"/>
    <mergeCell ref="A6:G6"/>
    <mergeCell ref="A7:A13"/>
    <mergeCell ref="B8:G8"/>
    <mergeCell ref="A14:G14"/>
    <mergeCell ref="A35:G35"/>
    <mergeCell ref="A36:A44"/>
    <mergeCell ref="B37:G37"/>
    <mergeCell ref="A15:A25"/>
    <mergeCell ref="B16:G16"/>
    <mergeCell ref="A26:A34"/>
    <mergeCell ref="B27:G27"/>
    <mergeCell ref="A45:A53"/>
    <mergeCell ref="B46:G46"/>
    <mergeCell ref="A54:A63"/>
    <mergeCell ref="B55:G55"/>
    <mergeCell ref="A64:G64"/>
    <mergeCell ref="A77:A79"/>
    <mergeCell ref="A74:A76"/>
    <mergeCell ref="A65:A67"/>
    <mergeCell ref="A68:A70"/>
    <mergeCell ref="A71:A7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f1e86b-1d1e-4a0e-9c98-b519cdfd2166">
      <Terms xmlns="http://schemas.microsoft.com/office/infopath/2007/PartnerControls"/>
    </lcf76f155ced4ddcb4097134ff3c332f>
    <TaxCatchAll xmlns="61de15bb-e5f5-4d9e-a949-9804aa6c0100" xsi:nil="true"/>
    <Pozn_x00e1_mka xmlns="44f1e86b-1d1e-4a0e-9c98-b519cdfd21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6A50F-E399-4E17-9BB3-62B1F7AB424E}">
  <ds:schemaRefs>
    <ds:schemaRef ds:uri="http://schemas.microsoft.com/office/2006/metadata/properties"/>
    <ds:schemaRef ds:uri="http://schemas.microsoft.com/office/infopath/2007/PartnerControls"/>
    <ds:schemaRef ds:uri="44f1e86b-1d1e-4a0e-9c98-b519cdfd2166"/>
    <ds:schemaRef ds:uri="61de15bb-e5f5-4d9e-a949-9804aa6c0100"/>
  </ds:schemaRefs>
</ds:datastoreItem>
</file>

<file path=customXml/itemProps2.xml><?xml version="1.0" encoding="utf-8"?>
<ds:datastoreItem xmlns:ds="http://schemas.openxmlformats.org/officeDocument/2006/customXml" ds:itemID="{C568504A-CF12-4AB9-A187-82C4AF2E8D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1E1AD-B95B-446A-A5D2-BB0D1E465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2024-11-12T09:51:05Z</dcterms:created>
  <dcterms:modified xsi:type="dcterms:W3CDTF">2024-11-13T13:23:48Z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0x01010010BFE6DAA7EBBA469FD64491BE97B612</vt:lpwstr>
  </property>
</Properties>
</file>