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23_24_Network switch\2_ZD final\"/>
    </mc:Choice>
  </mc:AlternateContent>
  <xr:revisionPtr revIDLastSave="0" documentId="13_ncr:1_{377FB10B-3450-4EDD-8BF7-9253F78C88D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Switch" sheetId="5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<sst xmlns="http://schemas.openxmlformats.org/spreadsheetml/2006/main" count="76" uniqueCount="70">
  <si>
    <t>TABULKA NABÍDKOVÉ CENY</t>
  </si>
  <si>
    <t>Číslo položky</t>
  </si>
  <si>
    <t>Kč DPH 21%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</si>
  <si>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</si>
  <si>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</si>
  <si>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</si>
  <si>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</si>
  <si>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</si>
  <si>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</si>
  <si>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</si>
  <si>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</si>
  <si>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Cena 1 kmpl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</si>
  <si>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</si>
  <si>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</si>
  <si>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</si>
  <si>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</si>
  <si>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</si>
  <si>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Počet</t>
  </si>
  <si>
    <t>minimální požadovaný parametr</t>
  </si>
  <si>
    <t>Specifications</t>
  </si>
  <si>
    <t>Description</t>
  </si>
  <si>
    <t>CPU</t>
  </si>
  <si>
    <t>Dual Core ARM Cortex A9 @ 1016 Mhz</t>
  </si>
  <si>
    <t>Memory and Flash</t>
  </si>
  <si>
    <t>Packet Buffer</t>
  </si>
  <si>
    <t>Model Switching Capacity</t>
  </si>
  <si>
    <t>176 Gbps</t>
  </si>
  <si>
    <t>Model Throughput Capacity</t>
  </si>
  <si>
    <t>98.6 Mpps</t>
  </si>
  <si>
    <t>Average Latency (LIFO-64- bytes packets)</t>
  </si>
  <si>
    <t>IPv4 Host Table (ARP)</t>
  </si>
  <si>
    <t>IPv6 Host Table (ND)</t>
  </si>
  <si>
    <t>IPv4 Unicast Routes</t>
  </si>
  <si>
    <t>IPv6 Unicast Routes</t>
  </si>
  <si>
    <t>MAC Table Capacity</t>
  </si>
  <si>
    <t>IGMP Groups</t>
  </si>
  <si>
    <t>MLD Groups</t>
  </si>
  <si>
    <t>256 / 128 / 256</t>
  </si>
  <si>
    <t>Electrical Characteristics</t>
  </si>
  <si>
    <t>Frequency</t>
  </si>
  <si>
    <t>50 / 60 Hz</t>
  </si>
  <si>
    <t>AC Voltage</t>
  </si>
  <si>
    <t>100-127 VAC / 200-240 VAC</t>
  </si>
  <si>
    <t>Current</t>
  </si>
  <si>
    <t>0.8 A / 0.5 A</t>
  </si>
  <si>
    <t>Power Consumption (230 VAC)</t>
  </si>
  <si>
    <t>Safety</t>
  </si>
  <si>
    <t>IEC / EN 62368-1: 2014</t>
  </si>
  <si>
    <t>IEC / EN 62368-1: 2018</t>
  </si>
  <si>
    <t>UL 62368-1: 2014, 2nd Ed.,</t>
  </si>
  <si>
    <t>CSA C22.2 No. 62368-1:14, 2nd Ed., </t>
  </si>
  <si>
    <t>Emissions</t>
  </si>
  <si>
    <t>VCCI-CISPR 32, Class A</t>
  </si>
  <si>
    <t>CNS 15936, Class A</t>
  </si>
  <si>
    <t>FCC CFR 47 Part 15, Class A</t>
  </si>
  <si>
    <t>EN 55032:2015 / A11:2020 / CISPR-32, Class A</t>
  </si>
  <si>
    <t>ICES-003 Issue 7: 2020, Class A</t>
  </si>
  <si>
    <t>AS/NZS CISPR 32: 2015, Class A</t>
  </si>
  <si>
    <t>48x ports 10/100/1000BASE-T Ports 4x 1G/10G SFP ports, 1x USB-C Console Port 1x USB Type-A Host port</t>
  </si>
  <si>
    <t>4 GB DDR3, 16 GB eMMC</t>
  </si>
  <si>
    <t>12.38MB (4.5MB Ingress/7.875MB Egress)</t>
  </si>
  <si>
    <t>1 Gbps: 1.9 μSec , 10 Gbps: 1.8 μSec</t>
  </si>
  <si>
    <t>Switched Virtual Interfaces (dual stack)</t>
  </si>
  <si>
    <t>IPv4/IPv6/MAC ACL Entries (ingress)</t>
  </si>
  <si>
    <t>Idle: 20.6W
Max Power (w/o PoE): 44.2W</t>
  </si>
  <si>
    <t>safety</t>
  </si>
  <si>
    <t>c) doplnění popisu naplnění požadavků jednotlivých položek tabulky obsažených v listu 1 tohoto sešitu, příp. výslovné ANO</t>
  </si>
  <si>
    <t>V …………………………. dne …………….2024</t>
  </si>
  <si>
    <t>č. faktury</t>
  </si>
  <si>
    <t>Switch: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</si>
</sst>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/>
    <xf numFmtId="0" fontId="9" fillId="0" borderId="0" xfId="1" applyAlignment="1" applyProtection="1">
      <alignment wrapText="1"/>
      <protection locked="0"/>
    </xf>
    <xf numFmtId="0" fontId="8" fillId="4" borderId="1" xfId="1" applyFont="1" applyFill="1" applyBorder="1" applyAlignment="1" applyProtection="1">
      <alignment horizontal="left" vertical="center" wrapText="1"/>
      <protection locked="0"/>
    </xf>
    <xf numFmtId="0" fontId="9" fillId="4" borderId="1" xfId="1" applyFill="1" applyBorder="1" applyAlignment="1" applyProtection="1">
      <alignment vertical="center" wrapText="1"/>
      <protection locked="0"/>
    </xf>
    <xf numFmtId="0" fontId="9" fillId="4" borderId="1" xfId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wrapText="1"/>
      <protection locked="0"/>
    </xf>
    <xf numFmtId="0" fontId="9" fillId="0" borderId="0" xfId="1" applyFill="1" applyAlignment="1" applyProtection="1">
      <alignment wrapText="1"/>
      <protection locked="0"/>
    </xf>
    <xf numFmtId="0" fontId="9" fillId="9" borderId="1" xfId="1" applyFill="1" applyBorder="1" applyAlignment="1" applyProtection="1">
      <alignment wrapText="1"/>
      <protection locked="0"/>
    </xf>
    <xf numFmtId="0" fontId="9" fillId="3" borderId="1" xfId="1" applyFill="1" applyBorder="1" applyAlignment="1" applyProtection="1">
      <alignment wrapText="1"/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6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9" fillId="6" borderId="1" xfId="1" applyFill="1" applyBorder="1" applyAlignment="1" applyProtection="1">
      <alignment wrapText="1"/>
      <protection locked="0"/>
    </xf>
    <xf numFmtId="0" fontId="9" fillId="8" borderId="1" xfId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9" fillId="0" borderId="0" xfId="1" applyAlignment="1" applyProtection="1">
      <alignment wrapText="1"/>
    </xf>
    <xf numFmtId="0" fontId="9" fillId="5" borderId="1" xfId="1" applyFill="1" applyBorder="1" applyAlignment="1" applyProtection="1">
      <alignment vertical="center" wrapText="1"/>
    </xf>
    <xf numFmtId="0" fontId="9" fillId="5" borderId="1" xfId="1" applyFill="1" applyBorder="1" applyAlignment="1" applyProtection="1">
      <alignment horizontal="left" vertical="center" wrapText="1"/>
    </xf>
    <xf numFmtId="0" fontId="9" fillId="6" borderId="1" xfId="1" applyFill="1" applyBorder="1" applyAlignment="1" applyProtection="1">
      <alignment wrapText="1"/>
    </xf>
    <xf numFmtId="0" fontId="9" fillId="0" borderId="1" xfId="1" applyBorder="1" applyAlignment="1" applyProtection="1">
      <alignment wrapText="1"/>
    </xf>
    <xf numFmtId="0" fontId="9" fillId="0" borderId="1" xfId="1" applyBorder="1" applyAlignment="1" applyProtection="1">
      <alignment horizontal="right" wrapText="1"/>
    </xf>
    <xf numFmtId="0" fontId="9" fillId="7" borderId="1" xfId="1" applyFill="1" applyBorder="1" applyAlignment="1" applyProtection="1">
      <alignment horizontal="right" wrapText="1"/>
    </xf>
    <xf numFmtId="0" fontId="9" fillId="7" borderId="0" xfId="1" applyFill="1" applyAlignment="1" applyProtection="1">
      <alignment horizontal="right" wrapText="1"/>
    </xf>
    <xf numFmtId="0" fontId="9" fillId="0" borderId="1" xfId="1" applyFill="1" applyBorder="1" applyAlignment="1" applyProtection="1">
      <alignment wrapText="1"/>
    </xf>
    <xf numFmtId="0" fontId="9" fillId="0" borderId="1" xfId="1" applyFill="1" applyBorder="1" applyAlignment="1" applyProtection="1">
      <alignment horizontal="right" wrapText="1"/>
    </xf>
    <xf numFmtId="0" fontId="9" fillId="7" borderId="1" xfId="1" applyFill="1" applyBorder="1" applyAlignment="1" applyProtection="1">
      <alignment wrapText="1"/>
    </xf>
    <xf numFmtId="0" fontId="9" fillId="7" borderId="1" xfId="1" quotePrefix="1" applyFill="1" applyBorder="1" applyAlignment="1" applyProtection="1">
      <alignment horizontal="right" wrapText="1"/>
    </xf>
    <xf numFmtId="0" fontId="9" fillId="8" borderId="1" xfId="1" applyFill="1" applyBorder="1" applyAlignment="1" applyProtection="1">
      <alignment wrapText="1"/>
    </xf>
    <xf numFmtId="0" fontId="9" fillId="8" borderId="1" xfId="1" applyFill="1" applyBorder="1" applyAlignment="1" applyProtection="1">
      <alignment horizontal="right" wrapText="1"/>
    </xf>
    <xf numFmtId="0" fontId="9" fillId="0" borderId="1" xfId="1" applyBorder="1" applyAlignment="1" applyProtection="1">
      <alignment vertical="top" wrapText="1"/>
    </xf>
    <xf numFmtId="0" fontId="9" fillId="6" borderId="1" xfId="1" applyFill="1" applyBorder="1" applyAlignment="1" applyProtection="1">
      <alignment horizontal="right" wrapText="1"/>
    </xf>
    <xf numFmtId="0" fontId="9" fillId="0" borderId="3" xfId="1" applyBorder="1" applyAlignment="1" applyProtection="1">
      <alignment horizontal="center" vertical="center" wrapText="1"/>
    </xf>
    <xf numFmtId="0" fontId="9" fillId="0" borderId="4" xfId="1" applyBorder="1" applyAlignment="1" applyProtection="1">
      <alignment horizontal="center" vertical="center" wrapText="1"/>
    </xf>
    <xf numFmtId="0" fontId="9" fillId="0" borderId="5" xfId="1" applyBorder="1" applyAlignment="1" applyProtection="1">
      <alignment horizontal="center" vertical="center" wrapText="1"/>
    </xf>
    <xf numFmtId="0" fontId="9" fillId="0" borderId="3" xfId="1" applyFill="1" applyBorder="1" applyAlignment="1" applyProtection="1">
      <alignment horizontal="center" vertical="center" wrapText="1"/>
    </xf>
    <xf numFmtId="0" fontId="9" fillId="0" borderId="4" xfId="1" applyFill="1" applyBorder="1" applyAlignment="1" applyProtection="1">
      <alignment horizontal="center" vertical="center" wrapText="1"/>
    </xf>
    <xf numFmtId="0" fontId="9" fillId="0" borderId="5" xfId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DE293CD1-BEEB-4DF4-A6CE-45D646F80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3813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33813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Modernizace síťové infrastruktury pro MFF v lokalitě Karlov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Popis stávajícího stavu</a:t>
          </a:r>
          <a:endParaRPr lang="cs-CZ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V nedávné době jsme do naší infrastruktury získali dva repasované switche typu "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HPE Aruba Networking CX 6100 48G 4SFP+ Switch</a:t>
          </a:r>
          <a:r>
            <a:rPr lang="cs-CZ" sz="1100" baseline="0"/>
            <a:t>". Jelikož se nám tyto switche osvědčily, rádi bychom jimi postupně nahradili stavajcí zastaralé switche.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Předmět dodávky</a:t>
          </a:r>
          <a:endParaRPr lang="cs-CZ" sz="1200">
            <a:effectLst/>
          </a:endParaRPr>
        </a:p>
        <a:p>
          <a:r>
            <a:rPr lang="cs-CZ" sz="1100" baseline="0"/>
            <a:t>Poptáváme 12 ks switchů s identickými vlastnostmi, zejména z důvodu jednotné konfigurovatelnosti pomocí skriptů. Jednotný management switchů je pro nás velmi důležitý.</a:t>
          </a:r>
        </a:p>
        <a:p>
          <a:endParaRPr lang="cs-CZ" sz="1100" baseline="0"/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P9" sqref="P9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1.6640625" style="3" customWidth="1"/>
    <col min="9" max="9" width="10.88671875" style="3" customWidth="1"/>
    <col min="10" max="16384" width="8.88671875" style="3"/>
  </cols>
  <sheetData>
    <row r="1" spans="1:9" x14ac:dyDescent="0.3">
      <c r="A1" s="17" t="s">
        <v>0</v>
      </c>
      <c r="B1" s="17"/>
      <c r="C1" s="17"/>
      <c r="D1" s="17"/>
      <c r="E1" s="18"/>
      <c r="F1" s="18"/>
      <c r="G1" s="18"/>
      <c r="H1" s="18"/>
      <c r="I1" s="18"/>
    </row>
    <row r="2" spans="1:9" x14ac:dyDescent="0.3">
      <c r="A2" s="17"/>
      <c r="B2" s="17"/>
      <c r="C2" s="17"/>
      <c r="D2" s="17"/>
      <c r="E2" s="18"/>
      <c r="F2" s="18"/>
      <c r="G2" s="18"/>
      <c r="H2" s="18"/>
      <c r="I2" s="18"/>
    </row>
    <row r="3" spans="1:9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9" ht="28.8" x14ac:dyDescent="0.3">
      <c r="A4" s="19" t="s">
        <v>1</v>
      </c>
      <c r="B4" s="19" t="s">
        <v>5</v>
      </c>
      <c r="C4" s="20" t="s">
        <v>17</v>
      </c>
      <c r="D4" s="20" t="s">
        <v>11</v>
      </c>
      <c r="E4" s="20" t="s">
        <v>10</v>
      </c>
      <c r="F4" s="20" t="s">
        <v>2</v>
      </c>
      <c r="G4" s="20" t="s">
        <v>12</v>
      </c>
      <c r="H4" s="18"/>
      <c r="I4" s="20" t="s">
        <v>68</v>
      </c>
    </row>
    <row r="5" spans="1:9" ht="76.349999999999994" customHeight="1" x14ac:dyDescent="0.3">
      <c r="A5" s="21">
        <v>1</v>
      </c>
      <c r="B5" s="15" t="s">
        <v>69</v>
      </c>
      <c r="C5" s="21">
        <v>12</v>
      </c>
      <c r="D5" s="14">
        <v>0</v>
      </c>
      <c r="E5" s="22">
        <f>D5*C5</f>
        <v>0</v>
      </c>
      <c r="F5" s="22">
        <f>E5*0.21</f>
        <v>0</v>
      </c>
      <c r="G5" s="22">
        <f>E5+F5</f>
        <v>0</v>
      </c>
      <c r="H5" s="18"/>
      <c r="I5" s="23">
        <v>728240077</v>
      </c>
    </row>
    <row r="6" spans="1:9" ht="19.8" customHeight="1" x14ac:dyDescent="0.3">
      <c r="A6" s="18"/>
      <c r="B6" s="18"/>
      <c r="C6" s="24"/>
      <c r="D6" s="18"/>
      <c r="E6" s="18"/>
      <c r="F6" s="18"/>
      <c r="G6" s="18"/>
      <c r="H6" s="18"/>
      <c r="I6" s="18"/>
    </row>
    <row r="7" spans="1:9" ht="14.4" customHeight="1" x14ac:dyDescent="0.3">
      <c r="A7" s="18"/>
      <c r="B7" s="25" t="s">
        <v>7</v>
      </c>
      <c r="C7" s="25"/>
      <c r="D7" s="25"/>
      <c r="E7" s="25"/>
      <c r="F7" s="25"/>
      <c r="G7" s="25"/>
      <c r="H7" s="18"/>
      <c r="I7" s="18"/>
    </row>
    <row r="8" spans="1:9" x14ac:dyDescent="0.3">
      <c r="A8" s="18"/>
      <c r="B8" s="25"/>
      <c r="C8" s="25"/>
      <c r="D8" s="25"/>
      <c r="E8" s="25"/>
      <c r="F8" s="25"/>
      <c r="G8" s="25"/>
      <c r="H8" s="18"/>
      <c r="I8" s="18"/>
    </row>
    <row r="9" spans="1:9" x14ac:dyDescent="0.3">
      <c r="A9" s="18"/>
      <c r="B9" s="25"/>
      <c r="C9" s="25"/>
      <c r="D9" s="25"/>
      <c r="E9" s="25"/>
      <c r="F9" s="25"/>
      <c r="G9" s="25"/>
      <c r="H9" s="18"/>
      <c r="I9" s="18"/>
    </row>
    <row r="10" spans="1:9" ht="37.35" customHeight="1" x14ac:dyDescent="0.3">
      <c r="A10" s="18"/>
      <c r="B10" s="25"/>
      <c r="C10" s="25"/>
      <c r="D10" s="25"/>
      <c r="E10" s="25"/>
      <c r="F10" s="25"/>
      <c r="G10" s="25"/>
      <c r="H10" s="18"/>
      <c r="I10" s="18"/>
    </row>
    <row r="11" spans="1:9" x14ac:dyDescent="0.3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3">
      <c r="A13" s="18"/>
      <c r="B13" s="18"/>
      <c r="C13" s="18"/>
      <c r="D13" s="18"/>
      <c r="E13" s="18"/>
      <c r="F13" s="18"/>
      <c r="G13" s="18"/>
      <c r="H13" s="18"/>
      <c r="I13" s="18"/>
    </row>
    <row r="14" spans="1:9" s="4" customFormat="1" ht="18" customHeight="1" x14ac:dyDescent="0.3">
      <c r="A14" s="26"/>
      <c r="B14" s="27" t="s">
        <v>3</v>
      </c>
      <c r="C14" s="27"/>
      <c r="D14" s="27"/>
      <c r="E14" s="27"/>
      <c r="F14" s="27"/>
      <c r="G14" s="27"/>
      <c r="H14" s="26"/>
      <c r="I14" s="26"/>
    </row>
    <row r="15" spans="1:9" s="4" customFormat="1" ht="15.6" x14ac:dyDescent="0.3">
      <c r="A15" s="26"/>
      <c r="B15" s="27" t="s">
        <v>13</v>
      </c>
      <c r="C15" s="27"/>
      <c r="D15" s="27"/>
      <c r="E15" s="27"/>
      <c r="F15" s="27"/>
      <c r="G15" s="27"/>
      <c r="H15" s="26"/>
      <c r="I15" s="26"/>
    </row>
    <row r="16" spans="1:9" s="4" customFormat="1" ht="20.399999999999999" customHeight="1" x14ac:dyDescent="0.3">
      <c r="A16" s="26"/>
      <c r="B16" s="27" t="s">
        <v>6</v>
      </c>
      <c r="C16" s="27"/>
      <c r="D16" s="27"/>
      <c r="E16" s="27"/>
      <c r="F16" s="27"/>
      <c r="G16" s="27"/>
      <c r="H16" s="26"/>
      <c r="I16" s="26"/>
    </row>
    <row r="17" spans="1:9" s="4" customFormat="1" ht="33.6" customHeight="1" x14ac:dyDescent="0.3">
      <c r="A17" s="26"/>
      <c r="B17" s="27" t="s">
        <v>66</v>
      </c>
      <c r="C17" s="27"/>
      <c r="D17" s="27"/>
      <c r="E17" s="27"/>
      <c r="F17" s="27"/>
      <c r="G17" s="27"/>
      <c r="H17" s="26"/>
      <c r="I17" s="26"/>
    </row>
    <row r="18" spans="1:9" s="4" customFormat="1" ht="18" customHeight="1" x14ac:dyDescent="0.3">
      <c r="A18" s="26"/>
      <c r="B18" s="28" t="s">
        <v>4</v>
      </c>
      <c r="C18" s="28"/>
      <c r="D18" s="28"/>
      <c r="E18" s="28"/>
      <c r="F18" s="28"/>
      <c r="G18" s="28"/>
      <c r="H18" s="26"/>
      <c r="I18" s="26"/>
    </row>
    <row r="19" spans="1:9" x14ac:dyDescent="0.3">
      <c r="A19" s="18"/>
      <c r="B19" s="18"/>
      <c r="C19" s="18"/>
      <c r="D19" s="18"/>
      <c r="E19" s="18"/>
      <c r="F19" s="18"/>
      <c r="G19" s="18"/>
      <c r="H19" s="18"/>
      <c r="I19" s="18"/>
    </row>
    <row r="21" spans="1:9" ht="15.6" x14ac:dyDescent="0.3">
      <c r="B21" s="1" t="s">
        <v>67</v>
      </c>
      <c r="C21" s="2"/>
    </row>
    <row r="23" spans="1:9" x14ac:dyDescent="0.3">
      <c r="B23" s="3" t="s">
        <v>8</v>
      </c>
    </row>
    <row r="24" spans="1:9" x14ac:dyDescent="0.3">
      <c r="B24" s="3" t="s">
        <v>9</v>
      </c>
    </row>
  </sheetData>
  <sheetProtection algorithmName="SHA-512" hashValue="RKSsddpPDGY36OJRo1EW1LdNSunZ0ZTl6ZchPV2qA9ml79YhoJVCCKrUHSZSY32NaMDUJvmmvrTJLBnhXeyGeQ==" saltValue="j39wTpTqGrrPhuZaFzaTFw==" spinCount="100000" sheet="1" objects="1" scenarios="1"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G26"/>
  <sheetViews>
    <sheetView topLeftCell="A4" zoomScaleNormal="100" workbookViewId="0">
      <selection activeCell="L10" sqref="L10"/>
    </sheetView>
  </sheetViews>
  <sheetFormatPr defaultRowHeight="14.4" x14ac:dyDescent="0.3"/>
  <cols>
    <col min="1" max="1" width="0.88671875" customWidth="1"/>
    <col min="2" max="2" width="25.88671875" customWidth="1"/>
    <col min="3" max="3" width="19.88671875" bestFit="1" customWidth="1"/>
  </cols>
  <sheetData>
    <row r="20" spans="1:7" x14ac:dyDescent="0.3">
      <c r="B20" s="5"/>
      <c r="C20" s="5"/>
    </row>
    <row r="21" spans="1:7" x14ac:dyDescent="0.3">
      <c r="A21" s="5"/>
      <c r="B21" s="5"/>
      <c r="C21" s="5"/>
      <c r="D21" s="5"/>
      <c r="E21" s="5"/>
      <c r="F21" s="5"/>
      <c r="G21" s="5"/>
    </row>
    <row r="22" spans="1:7" x14ac:dyDescent="0.3">
      <c r="A22" s="5"/>
      <c r="B22" s="5"/>
      <c r="C22" s="5"/>
      <c r="D22" s="5"/>
      <c r="E22" s="5"/>
      <c r="F22" s="5"/>
      <c r="G22" s="5"/>
    </row>
    <row r="23" spans="1:7" x14ac:dyDescent="0.3">
      <c r="A23" s="5"/>
      <c r="B23" s="5"/>
      <c r="C23" s="5"/>
      <c r="D23" s="5"/>
      <c r="E23" s="5"/>
      <c r="F23" s="5"/>
      <c r="G23" s="5"/>
    </row>
    <row r="24" spans="1:7" x14ac:dyDescent="0.3">
      <c r="A24" s="5"/>
      <c r="B24" s="5"/>
      <c r="C24" s="5"/>
      <c r="D24" s="5"/>
      <c r="E24" s="5"/>
      <c r="F24" s="5"/>
      <c r="G24" s="5"/>
    </row>
    <row r="25" spans="1:7" x14ac:dyDescent="0.3">
      <c r="A25" s="5"/>
      <c r="B25" s="5"/>
      <c r="C25" s="5"/>
      <c r="D25" s="5"/>
      <c r="E25" s="5"/>
      <c r="F25" s="5"/>
      <c r="G25" s="5"/>
    </row>
    <row r="26" spans="1:7" x14ac:dyDescent="0.3">
      <c r="A26" s="5"/>
      <c r="B26" s="5"/>
      <c r="C26" s="5"/>
      <c r="D26" s="5"/>
      <c r="E26" s="5"/>
      <c r="F26" s="5"/>
      <c r="G26" s="5"/>
    </row>
  </sheetData>
  <sheetProtection algorithmName="SHA-512" hashValue="76vfLlMGNXTeQcu/S7IBEklRPl1YKeOSEAjTnw+4C94ZdMEJ5hOHg95ZdIgTz1bFChWxhAcNm+wHdhSDHYP4bg==" saltValue="xPpw+HbjnL8LEi8LYphSYw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7EEF-D35F-45CD-AEB8-62E044A10A1E}">
  <dimension ref="A1:E43"/>
  <sheetViews>
    <sheetView zoomScale="90" zoomScaleNormal="90" zoomScaleSheetLayoutView="55" workbookViewId="0">
      <selection activeCell="H2" sqref="H2"/>
    </sheetView>
  </sheetViews>
  <sheetFormatPr defaultColWidth="8.5546875" defaultRowHeight="14.4" x14ac:dyDescent="0.3"/>
  <cols>
    <col min="1" max="1" width="23.44140625" style="6" customWidth="1"/>
    <col min="2" max="2" width="43" style="6" customWidth="1"/>
    <col min="3" max="3" width="22" style="6" customWidth="1"/>
    <col min="4" max="4" width="4.44140625" style="6" customWidth="1"/>
    <col min="5" max="5" width="30.5546875" style="6" customWidth="1"/>
    <col min="6" max="6" width="5.44140625" style="6" customWidth="1"/>
    <col min="7" max="16384" width="8.5546875" style="6"/>
  </cols>
  <sheetData>
    <row r="1" spans="1:5" ht="66.599999999999994" customHeight="1" x14ac:dyDescent="0.3">
      <c r="A1" s="31"/>
      <c r="B1" s="32"/>
      <c r="C1" s="33"/>
      <c r="E1" s="7" t="s">
        <v>14</v>
      </c>
    </row>
    <row r="2" spans="1:5" ht="34.799999999999997" customHeight="1" x14ac:dyDescent="0.3">
      <c r="A2" s="34" t="s">
        <v>15</v>
      </c>
      <c r="B2" s="34" t="s">
        <v>16</v>
      </c>
      <c r="C2" s="35" t="s">
        <v>18</v>
      </c>
      <c r="E2" s="8" t="s">
        <v>15</v>
      </c>
    </row>
    <row r="3" spans="1:5" x14ac:dyDescent="0.3">
      <c r="A3" s="36" t="s">
        <v>19</v>
      </c>
      <c r="B3" s="36"/>
      <c r="C3" s="36"/>
      <c r="E3" s="29" t="s">
        <v>19</v>
      </c>
    </row>
    <row r="4" spans="1:5" ht="43.2" x14ac:dyDescent="0.3">
      <c r="A4" s="37" t="s">
        <v>20</v>
      </c>
      <c r="B4" s="38" t="s">
        <v>58</v>
      </c>
      <c r="C4" s="38"/>
      <c r="E4" s="9"/>
    </row>
    <row r="5" spans="1:5" x14ac:dyDescent="0.3">
      <c r="A5" s="37" t="s">
        <v>21</v>
      </c>
      <c r="B5" s="38" t="s">
        <v>22</v>
      </c>
      <c r="C5" s="38"/>
      <c r="E5" s="9"/>
    </row>
    <row r="6" spans="1:5" x14ac:dyDescent="0.3">
      <c r="A6" s="37" t="s">
        <v>23</v>
      </c>
      <c r="B6" s="38" t="s">
        <v>59</v>
      </c>
      <c r="C6" s="38"/>
      <c r="E6" s="9"/>
    </row>
    <row r="7" spans="1:5" x14ac:dyDescent="0.3">
      <c r="A7" s="37" t="s">
        <v>24</v>
      </c>
      <c r="B7" s="38" t="s">
        <v>60</v>
      </c>
      <c r="C7" s="38"/>
      <c r="E7" s="9"/>
    </row>
    <row r="8" spans="1:5" x14ac:dyDescent="0.3">
      <c r="A8" s="37" t="s">
        <v>25</v>
      </c>
      <c r="B8" s="38" t="s">
        <v>26</v>
      </c>
      <c r="C8" s="38"/>
      <c r="E8" s="9"/>
    </row>
    <row r="9" spans="1:5" ht="28.8" x14ac:dyDescent="0.3">
      <c r="A9" s="37" t="s">
        <v>27</v>
      </c>
      <c r="B9" s="39" t="s">
        <v>28</v>
      </c>
      <c r="C9" s="38"/>
      <c r="E9" s="9"/>
    </row>
    <row r="10" spans="1:5" ht="28.8" x14ac:dyDescent="0.3">
      <c r="A10" s="37" t="s">
        <v>29</v>
      </c>
      <c r="B10" s="40" t="s">
        <v>61</v>
      </c>
      <c r="C10" s="38"/>
      <c r="D10" s="10"/>
      <c r="E10" s="9"/>
    </row>
    <row r="11" spans="1:5" ht="28.8" x14ac:dyDescent="0.3">
      <c r="A11" s="41" t="s">
        <v>62</v>
      </c>
      <c r="B11" s="42">
        <v>16</v>
      </c>
      <c r="C11" s="42"/>
      <c r="E11" s="12"/>
    </row>
    <row r="12" spans="1:5" x14ac:dyDescent="0.3">
      <c r="A12" s="37" t="s">
        <v>30</v>
      </c>
      <c r="B12" s="38">
        <v>1024</v>
      </c>
      <c r="C12" s="38"/>
      <c r="E12" s="9"/>
    </row>
    <row r="13" spans="1:5" x14ac:dyDescent="0.3">
      <c r="A13" s="43" t="s">
        <v>31</v>
      </c>
      <c r="B13" s="44">
        <v>512</v>
      </c>
      <c r="C13" s="38"/>
      <c r="D13" s="16"/>
      <c r="E13" s="9"/>
    </row>
    <row r="14" spans="1:5" x14ac:dyDescent="0.3">
      <c r="A14" s="43" t="s">
        <v>32</v>
      </c>
      <c r="B14" s="39">
        <v>512</v>
      </c>
      <c r="C14" s="38"/>
      <c r="D14" s="16"/>
      <c r="E14" s="9"/>
    </row>
    <row r="15" spans="1:5" x14ac:dyDescent="0.3">
      <c r="A15" s="43" t="s">
        <v>33</v>
      </c>
      <c r="B15" s="39">
        <v>512</v>
      </c>
      <c r="C15" s="38"/>
      <c r="D15" s="16"/>
      <c r="E15" s="9"/>
    </row>
    <row r="16" spans="1:5" x14ac:dyDescent="0.3">
      <c r="A16" s="43" t="s">
        <v>34</v>
      </c>
      <c r="B16" s="39">
        <v>8192</v>
      </c>
      <c r="C16" s="38"/>
      <c r="D16" s="16"/>
      <c r="E16" s="9"/>
    </row>
    <row r="17" spans="1:5" x14ac:dyDescent="0.3">
      <c r="A17" s="37" t="s">
        <v>35</v>
      </c>
      <c r="B17" s="38">
        <v>512</v>
      </c>
      <c r="C17" s="38"/>
      <c r="E17" s="9"/>
    </row>
    <row r="18" spans="1:5" x14ac:dyDescent="0.3">
      <c r="A18" s="41" t="s">
        <v>36</v>
      </c>
      <c r="B18" s="42">
        <v>512</v>
      </c>
      <c r="C18" s="42"/>
      <c r="D18" s="11"/>
      <c r="E18" s="13"/>
    </row>
    <row r="19" spans="1:5" ht="28.8" x14ac:dyDescent="0.3">
      <c r="A19" s="37" t="s">
        <v>63</v>
      </c>
      <c r="B19" s="38" t="s">
        <v>37</v>
      </c>
      <c r="C19" s="38"/>
      <c r="E19" s="9"/>
    </row>
    <row r="20" spans="1:5" x14ac:dyDescent="0.3">
      <c r="A20" s="45" t="s">
        <v>38</v>
      </c>
      <c r="B20" s="46"/>
      <c r="C20" s="46"/>
      <c r="E20" s="30" t="s">
        <v>38</v>
      </c>
    </row>
    <row r="21" spans="1:5" x14ac:dyDescent="0.3">
      <c r="A21" s="37" t="s">
        <v>39</v>
      </c>
      <c r="B21" s="38" t="s">
        <v>40</v>
      </c>
      <c r="C21" s="38"/>
      <c r="E21" s="9"/>
    </row>
    <row r="22" spans="1:5" x14ac:dyDescent="0.3">
      <c r="A22" s="37" t="s">
        <v>41</v>
      </c>
      <c r="B22" s="38" t="s">
        <v>42</v>
      </c>
      <c r="C22" s="38"/>
      <c r="E22" s="9"/>
    </row>
    <row r="23" spans="1:5" x14ac:dyDescent="0.3">
      <c r="A23" s="47" t="s">
        <v>43</v>
      </c>
      <c r="B23" s="38" t="s">
        <v>44</v>
      </c>
      <c r="C23" s="38"/>
      <c r="E23" s="9"/>
    </row>
    <row r="24" spans="1:5" ht="28.8" x14ac:dyDescent="0.3">
      <c r="A24" s="37" t="s">
        <v>45</v>
      </c>
      <c r="B24" s="38" t="s">
        <v>64</v>
      </c>
      <c r="C24" s="38"/>
      <c r="E24" s="9"/>
    </row>
    <row r="25" spans="1:5" x14ac:dyDescent="0.3">
      <c r="A25" s="36" t="s">
        <v>46</v>
      </c>
      <c r="B25" s="48"/>
      <c r="C25" s="48"/>
      <c r="E25" s="29" t="s">
        <v>46</v>
      </c>
    </row>
    <row r="26" spans="1:5" x14ac:dyDescent="0.3">
      <c r="A26" s="49" t="s">
        <v>65</v>
      </c>
      <c r="B26" s="38" t="s">
        <v>47</v>
      </c>
      <c r="C26" s="38"/>
      <c r="E26" s="9"/>
    </row>
    <row r="27" spans="1:5" x14ac:dyDescent="0.3">
      <c r="A27" s="50"/>
      <c r="B27" s="38" t="s">
        <v>48</v>
      </c>
      <c r="C27" s="39"/>
      <c r="D27" s="10"/>
      <c r="E27" s="9"/>
    </row>
    <row r="28" spans="1:5" x14ac:dyDescent="0.3">
      <c r="A28" s="50"/>
      <c r="B28" s="38" t="s">
        <v>49</v>
      </c>
      <c r="C28" s="38"/>
      <c r="E28" s="9"/>
    </row>
    <row r="29" spans="1:5" x14ac:dyDescent="0.3">
      <c r="A29" s="51"/>
      <c r="B29" s="38" t="s">
        <v>50</v>
      </c>
      <c r="C29" s="38"/>
      <c r="E29" s="9"/>
    </row>
    <row r="30" spans="1:5" x14ac:dyDescent="0.3">
      <c r="A30" s="36" t="s">
        <v>51</v>
      </c>
      <c r="B30" s="48"/>
      <c r="C30" s="48"/>
      <c r="E30" s="29" t="s">
        <v>51</v>
      </c>
    </row>
    <row r="31" spans="1:5" x14ac:dyDescent="0.3">
      <c r="A31" s="52" t="s">
        <v>51</v>
      </c>
      <c r="B31" s="42" t="s">
        <v>52</v>
      </c>
      <c r="C31" s="42"/>
      <c r="E31" s="9"/>
    </row>
    <row r="32" spans="1:5" x14ac:dyDescent="0.3">
      <c r="A32" s="53"/>
      <c r="B32" s="38" t="s">
        <v>53</v>
      </c>
      <c r="C32" s="38"/>
      <c r="E32" s="9"/>
    </row>
    <row r="33" spans="1:5" x14ac:dyDescent="0.3">
      <c r="A33" s="53"/>
      <c r="B33" s="38" t="s">
        <v>54</v>
      </c>
      <c r="C33" s="38"/>
      <c r="E33" s="9"/>
    </row>
    <row r="34" spans="1:5" x14ac:dyDescent="0.3">
      <c r="A34" s="53"/>
      <c r="B34" s="38" t="s">
        <v>55</v>
      </c>
      <c r="C34" s="38"/>
      <c r="E34" s="9"/>
    </row>
    <row r="35" spans="1:5" x14ac:dyDescent="0.3">
      <c r="A35" s="53"/>
      <c r="B35" s="38" t="s">
        <v>56</v>
      </c>
      <c r="C35" s="38"/>
      <c r="E35" s="9"/>
    </row>
    <row r="36" spans="1:5" x14ac:dyDescent="0.3">
      <c r="A36" s="54"/>
      <c r="B36" s="38" t="s">
        <v>57</v>
      </c>
      <c r="C36" s="38"/>
      <c r="E36" s="9"/>
    </row>
    <row r="43" spans="1:5" ht="27.45" customHeight="1" x14ac:dyDescent="0.3"/>
  </sheetData>
  <sheetProtection algorithmName="SHA-512" hashValue="UOZCgUmlBhTpaMCYtW1YvzZKL92oyqPOhajCtuWULqnHVj4JdP6mzklvYYewYeR8GNpv+sjDJFWivFVeoGKe8w==" saltValue="cHmwbKL3lX0Hz+x5WGWtHg==" spinCount="100000" sheet="1" objects="1" scenarios="1" formatCells="0" formatColumns="0" formatRows="0"/>
  <mergeCells count="3">
    <mergeCell ref="D13:D16"/>
    <mergeCell ref="A26:A29"/>
    <mergeCell ref="A31:A36"/>
  </mergeCells>
  <pageMargins left="0.7" right="0.7" top="0.78749999999999998" bottom="0.78749999999999998" header="0.51180555555555551" footer="0.51180555555555551"/>
  <pageSetup paperSize="9" scale="70" firstPageNumber="0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Switch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2024-11-14T07:25:04Z</dcterms:modified>
</cp:coreProperties>
</file>