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705" windowWidth="12720" windowHeight="11685" activeTab="0"/>
  </bookViews>
  <sheets>
    <sheet name="tabulka 1" sheetId="1" r:id="rId1"/>
  </sheets>
  <definedNames>
    <definedName name="_xlnm._FilterDatabase" localSheetId="0" hidden="1">'tabulka 1'!$A$5:$AJ$244</definedName>
  </definedNames>
  <calcPr calcId="162913"/>
</workbook>
</file>

<file path=xl/comments1.xml><?xml version="1.0" encoding="utf-8"?>
<comments xmlns="http://schemas.openxmlformats.org/spreadsheetml/2006/main">
  <authors>
    <author>Pojar Jaroslav</author>
  </authors>
  <commentList>
    <comment ref="AJ3" authorId="0">
      <text>
        <r>
          <rPr>
            <b/>
            <sz val="9"/>
            <rFont val="Tahoma"/>
            <family val="2"/>
          </rPr>
          <t>Například odůvodnitelný požadavek na konkrétní barvu</t>
        </r>
      </text>
    </comment>
    <comment ref="D4" authorId="0">
      <text>
        <r>
          <rPr>
            <b/>
            <sz val="9"/>
            <rFont val="Tahoma"/>
            <family val="2"/>
          </rPr>
          <t>Identifikace útvaru (ústav, klinika ...).
Do buněk níže ve sloupci doplnit požadované množství.</t>
        </r>
      </text>
    </comment>
  </commentList>
</comments>
</file>

<file path=xl/sharedStrings.xml><?xml version="1.0" encoding="utf-8"?>
<sst xmlns="http://schemas.openxmlformats.org/spreadsheetml/2006/main" count="686" uniqueCount="425">
  <si>
    <t>Stomatologie</t>
  </si>
  <si>
    <t>Ústav jazyků</t>
  </si>
  <si>
    <t>Ústav chemie</t>
  </si>
  <si>
    <t>Ústav histologie</t>
  </si>
  <si>
    <t>kroužkový zápisník A 4</t>
  </si>
  <si>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</si>
  <si>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</si>
  <si>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</si>
  <si>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</si>
  <si>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</si>
  <si>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</si>
  <si>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</si>
  <si>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motouz lněný 50 g</t>
  </si>
  <si>
    <t>kniha příchodů a odchodů A4, 40 listů</t>
  </si>
  <si>
    <t>blok s boční spirálou, A4, linka, 50 listů</t>
  </si>
  <si>
    <t>blok s boční spirálou, A4, čtvereček, 80 listů</t>
  </si>
  <si>
    <t>poznámkové bloky, A4, linka, 50 listů</t>
  </si>
  <si>
    <t>poznámkové bloky, A4, čistý, 50 listů</t>
  </si>
  <si>
    <t>poznámkové bloky, A4, čtvereček, 50 listů</t>
  </si>
  <si>
    <t>kniha došlé pošty A4, 100 listů</t>
  </si>
  <si>
    <t>celkem</t>
  </si>
  <si>
    <t>jednotka</t>
  </si>
  <si>
    <t>Množství</t>
  </si>
  <si>
    <t>Biomedicínské centrum</t>
  </si>
  <si>
    <t>Ústav mikrobiologie</t>
  </si>
  <si>
    <t>Ústav tělovýchovného lékařství</t>
  </si>
  <si>
    <t>Ústav fyziologie</t>
  </si>
  <si>
    <t>Dermatovenerologická klinika</t>
  </si>
  <si>
    <t>Ústav anatomie</t>
  </si>
  <si>
    <t>Centrum informačních technologií</t>
  </si>
  <si>
    <t>Děkanát</t>
  </si>
  <si>
    <t>krabice = 2.500 listů</t>
  </si>
  <si>
    <t>krabice = 1.250 listů</t>
  </si>
  <si>
    <t>balení = 500 listů</t>
  </si>
  <si>
    <t>balení = 2.400 etiket</t>
  </si>
  <si>
    <t>balení = 1.400 etiket</t>
  </si>
  <si>
    <t>balení = 3.900 etiket</t>
  </si>
  <si>
    <t>ks</t>
  </si>
  <si>
    <t>obálky B6 s modrým pruhem + poučení</t>
  </si>
  <si>
    <t>obálky B6 s červeným pruhem + poučení</t>
  </si>
  <si>
    <t>balení = 10 kg</t>
  </si>
  <si>
    <t>motouz trikolora 40 g</t>
  </si>
  <si>
    <t>bloček = 100 listů</t>
  </si>
  <si>
    <t>balení = 500 lístků</t>
  </si>
  <si>
    <t>balení = 300 lístků</t>
  </si>
  <si>
    <t>Cena bez DPH (Kč)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</si>
  <si>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</si>
  <si>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</si>
  <si>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</si>
  <si>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</si>
  <si>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</si>
  <si>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</si>
  <si>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</si>
  <si>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</si>
  <si>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</si>
  <si>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polymerová pryž pro vymazání čar grafických tužek, při mazání tvoří pouze jeden "žmolek", 17 x 44 x 12 mm</t>
  </si>
  <si>
    <t>lepicí tyčinka 20 g - ekologická tyčinka pro univerzální použití, bez zápachu, pevný uzávěr, vysunovací mechanismus</t>
  </si>
  <si>
    <t>balení = 1 000 ks</t>
  </si>
  <si>
    <t xml:space="preserve">dopisové a aktové sponky s pozinkovanou úpravou, délka 50 mm </t>
  </si>
  <si>
    <t>pravítko 30 cm, průhledný plast, z jedné strany tištěná stupnice černé barvy, dobrá čitelnost</t>
  </si>
  <si>
    <t>pravítko 50 cm, průhledný plast, z jedné strany tištěná stupnice černé barvy, dobrá čitelnost</t>
  </si>
  <si>
    <t>kulatý navlhčovač s houbičkou pro zvlhčování prstů v plastovém obalu</t>
  </si>
  <si>
    <t>baterie mikrotužková AAA alkalická</t>
  </si>
  <si>
    <t>baterie tužková AA alkalická</t>
  </si>
  <si>
    <t>náhradní nůž do velkého a středního řezáku 18 mm, 10 ks</t>
  </si>
  <si>
    <t>akrylová barva Studio Acrylic 100 ml - Běloba titanová 011</t>
  </si>
  <si>
    <t>akrylová barva Studio Acrylic 100 ml - Ultramarín tmavý 015</t>
  </si>
  <si>
    <t>akrylová barva Studio Acrylic 100 ml - Karmín napho 018</t>
  </si>
  <si>
    <t>akrylová barva Studio Acrylic 100 ml - Neapolská žluť 024</t>
  </si>
  <si>
    <t>akrylová barva Studio Acrylic 100 ml - Okr žlutý 027</t>
  </si>
  <si>
    <t>akrylová barva Studio Acrylic 100 ml - Umbra pálená 029</t>
  </si>
  <si>
    <t>akrylová barva Studio Acrylic 100 ml - Siena pálená 038</t>
  </si>
  <si>
    <t>akrylová barva Studio Acrylic 100 ml - Benátská červeň 039</t>
  </si>
  <si>
    <t>akrylová barva Studio Acrylic 100 ml - Hookrova zeleň 044</t>
  </si>
  <si>
    <t>akrylová barva Studio Acrylic 100 ml - Šedá 046</t>
  </si>
  <si>
    <t>akrylová barva Studio Acrylic 100 ml - Fialový kobalt tmavý 047</t>
  </si>
  <si>
    <t>akrylová barva Studio Acrylic 100 ml - Červeň alizarinová 054</t>
  </si>
  <si>
    <t>akrylová barva Studio Acrylic 100 ml - Růžová azo 055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</si>
  <si>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</si>
  <si>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</si>
  <si>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</si>
  <si>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</si>
  <si>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</si>
  <si>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stíratelný popisovač na bílé tabule, sklo, porcelán, plast, kulatý hrot,šíře stopy 2,5mm, sada 4 barvy</t>
  </si>
  <si>
    <t>liner s jemným plastickým hrotem, šíře stopy 0,3 mm, délka stopy až 1500 m, určen pro nejširší použití, sada 4 ks (černá, červená, modrá, zelená)</t>
  </si>
  <si>
    <t>balení = 4.000 etiket</t>
  </si>
  <si>
    <t>celobarevný zvýrazňovač vhodný pro zvýraznění textu na všech druzích papíru, klínový hrot 1 - 3,5 mm, sada 6 barev</t>
  </si>
  <si>
    <t>kancelářské nůžky 15 cm s ergonomickým gumovým úchopem, kvalitní nerezová ocel</t>
  </si>
  <si>
    <t>kancelářské nůžky 21 cm s asymetrickým ergonomickým gumovým úchopem, kvalitní nerezová ocel</t>
  </si>
  <si>
    <t>popisovač na bílé tabule s výměnnou náplní, intenzivní barvy viditelné i z velké vzdálenosti, kulatý hrot - šířka stopy 2,3 mm, přátelský k životnímu prostředí; mix barev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</si>
  <si>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</si>
  <si>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</si>
  <si>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Balení</t>
  </si>
  <si>
    <t>Sešity, bloky, bločky, tiskopisy apod.</t>
  </si>
  <si>
    <t>Třídění a archivace</t>
  </si>
  <si>
    <t>organizér pro dokumenty A4, 13 kapes s registrem, odolný PP, zavírání klopy na gumičku</t>
  </si>
  <si>
    <t>Kancelářské potřeby</t>
  </si>
  <si>
    <t>Psací potřeby</t>
  </si>
  <si>
    <t>náplň typu 4406 s velmi tenkou špičkou,délka 10,7 cm, stopa 0,5 mm, barva modrá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</si>
  <si>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</si>
  <si>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</si>
  <si>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</si>
  <si>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</si>
  <si>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baterie CR-123A</t>
  </si>
  <si>
    <t>baterie C-LR14</t>
  </si>
  <si>
    <t>magnetická filcová stěrka na tabule a flipcharty s vyměnitelnými filcy</t>
  </si>
  <si>
    <t>náhradní filc k magnetické stěrce široké (položka magnetická filcová stěrka na tabule a flipcharty s vyměnitelnými filcy), balení 12 ks</t>
  </si>
  <si>
    <t>samolepicí etikety na formátu A6 pro běžné použití, 48 x 21 mm</t>
  </si>
  <si>
    <t>balení = 180 etiket</t>
  </si>
  <si>
    <t>samolepicí etikety na formátu A6 pro běžné použití, 48 x 33 mm</t>
  </si>
  <si>
    <t>balení = 120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</si>
  <si>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</si>
  <si>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</si>
  <si>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</si>
  <si>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samolepicí etikety na formátu A6 pro běžné použití, 99 x 33 mm</t>
  </si>
  <si>
    <t>balení = 60 etiket</t>
  </si>
  <si>
    <t>stretchová folie pro ruční balení palet a ochranu zboží, šíře 50 cm, 23 mic, 2,4 kg</t>
  </si>
  <si>
    <t>grafitová tužka s gumou pro nejběžnější psaní, různé tvrdosti</t>
  </si>
  <si>
    <t>trojhranné pastelky, sada 24ks, zářivé barvy, měkká tuha s přilnavostí zajišťující plynulé vedení, tuha nelámající se během kreslení ani ořezávání</t>
  </si>
  <si>
    <t>sada = 24 ks</t>
  </si>
  <si>
    <t>permanentní popisovač na plast, gumu, sklo, fólie, kovy; vláknový hrot, šíře stopy 1 mm</t>
  </si>
  <si>
    <t>skládaný arch dvojlist A4, linka</t>
  </si>
  <si>
    <t>sešity z recyklovaného papíru A4, linka, 40 listů</t>
  </si>
  <si>
    <t>sešity z recyklovaného papíru A4, čistý, 40 listů</t>
  </si>
  <si>
    <t>sešity z recyklovaného papíru A4, čtvereček, 40 listů</t>
  </si>
  <si>
    <t>sešity z recyklovaného papíru A5, čistý, 40 listů</t>
  </si>
  <si>
    <t>sešity z recyklovaného papíru A5, linka, 40 listů</t>
  </si>
  <si>
    <t>sešity z recyklovaného papíru A5, čtvereček, 40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</si>
  <si>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</si>
  <si>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</si>
  <si>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alobal - šíře 30 cm, návin 10 m</t>
  </si>
  <si>
    <t>samobarvící datumové razítko s náhradním polštářkem, výška číslic 3,8 mm, měsíc určen dvojmístnou číslicí</t>
  </si>
  <si>
    <t>pořadač A4 z průhledného PP, 2kroužková mechanika, barevný mix</t>
  </si>
  <si>
    <t>PP zakládací obal A5, se zipem, dno rozšířené skladem pro zvýšení kapacity</t>
  </si>
  <si>
    <t>magnetická stírací houbička pro snadné mazání bílých tabulí, nepoškrábe povrch</t>
  </si>
  <si>
    <t>permanentní popisovač, kulatý hrot, odolný proti vodě, pro jemné popisování kabelů, průsvitných fólií apod., stopa 0,3 mm</t>
  </si>
  <si>
    <t>odvíječ na lepící pásku 19 mm x 33 m, včetně popisovatelné lepící pásky</t>
  </si>
  <si>
    <t>opravná páska jednorázová 4,2 až 5 mm x 8 až 8,5 m - jednorázový korekční strojek s perfektní krycí schopností pro okamžité přepsání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</si>
  <si>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</si>
  <si>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</si>
  <si>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 xml:space="preserve">dopisové a aktové sponky s pozinkovanou úpravou, délka 28 až 32 mm </t>
  </si>
  <si>
    <t>páska do štítkovače Casio, šířka 9 mm, délka 8 m, černý tisk na červeném podkladu</t>
  </si>
  <si>
    <t>stojánek na dopisy, černý, základnu tvoří obdélník o rozměrech cca 175 × 75 mm, výška zadní stěny je cca 140 mm, rozdělení dokumentů na 3 sekce</t>
  </si>
  <si>
    <t>propustka A7, blok 100 listů</t>
  </si>
  <si>
    <t>stohovatelná zásuvka na spisy A4 na délku, plastová, cca 360 x 260 x 70 mm, mix barev</t>
  </si>
  <si>
    <t>stohovatelná zásuvka na spisy A4 na šířku, plastová, cca 360 x 70 až 100 x 270 mm</t>
  </si>
  <si>
    <t>houbová utěrka PVA - ultrasavá utěrka, nepouští vlákna, ekologická, rozměr 30 x 30 cm</t>
  </si>
  <si>
    <t>popisovač na kůži - kulatý hrot, permanentní inkoust se slabým zápachem, pro rentgenové, ozařovací a nukleární lékařství, kožní lékařství, chirurgii; šíře stopy 1 mm, různé barvy</t>
  </si>
  <si>
    <t>rozešívač - vytahovač drátků (spojovačů) do sešívaček</t>
  </si>
  <si>
    <t>kancelářský papír bílý A4, 80g</t>
  </si>
  <si>
    <t>kancelářský papír bílý A3, 80g</t>
  </si>
  <si>
    <t>kancelářský papír bílý A5,80g</t>
  </si>
  <si>
    <t>bublinková obálka E15 na materiály C5</t>
  </si>
  <si>
    <t>bublinková obálka G17 na materiály C4</t>
  </si>
  <si>
    <t>bublinková obálka D14 na materiály A5</t>
  </si>
  <si>
    <t>kartonová obálka B5 z lepenky 300 g</t>
  </si>
  <si>
    <t>kartonová obálka B4+ z lepenky 300 g</t>
  </si>
  <si>
    <t>samolepící etikety na formátu A4 pro běžné použití, 64 x 21 mm</t>
  </si>
  <si>
    <t>samolepící etikety na formátu A4 pro běžné použití, 70 x 36 mm</t>
  </si>
  <si>
    <t>samolepící etikety na formátu A4 pro běžné použití, 105 x 42,3 mm</t>
  </si>
  <si>
    <t>samolepící etikety na formátu A4 pro běžné použití, 52,5 x 29,7 mm</t>
  </si>
  <si>
    <t>balící papír šedák, 90 g, 90 x 120 cm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</si>
  <si>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</si>
  <si>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</si>
  <si>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</si>
  <si>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</si>
  <si>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</si>
  <si>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</si>
  <si>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</si>
  <si>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</si>
  <si>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</si>
  <si>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dovolenky A6, blok 100 listů</t>
  </si>
  <si>
    <t>pokladní kniha, A4, průpisová, 2 x 50 listů</t>
  </si>
  <si>
    <t>příjmový pokladní doklad, A6, samopropisovací, blok 2 x 50 listů</t>
  </si>
  <si>
    <t>stvrzenka A6, samopropisovací (originál + 2 kopie), blok 3 x 25 listů</t>
  </si>
  <si>
    <t>plná moc A6, blok 100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</si>
  <si>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</si>
  <si>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</si>
  <si>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</si>
  <si>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200 x 250 x 350 mm,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</si>
  <si>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</si>
  <si>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</si>
  <si>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</si>
  <si>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</si>
  <si>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stojan na časopisy - rámeček na popisovací štítek, laminovaný povrch, 103 x 330 x 253 mm</t>
  </si>
  <si>
    <t>papírový rozlišovač (jazyky), 105 x 240 mm, barevný mix, EŠV</t>
  </si>
  <si>
    <t>zakládací obal A4 L, 180 až 200 mic, na minimálně 40 listů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</si>
  <si>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</si>
  <si>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</si>
  <si>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</si>
  <si>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</si>
  <si>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závěsné zakládací desky A4, silný karton, plastové rozlišovače s vyměnitelným štítkem, 5 kartonových proužků, lisované dno až 3 cm, různé barvy</t>
  </si>
  <si>
    <t>spisové desky A4 s tkanicí, EŠV strojní lepenka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</si>
  <si>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</si>
  <si>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</si>
  <si>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</si>
  <si>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</si>
  <si>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</si>
  <si>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</si>
  <si>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</si>
  <si>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</si>
  <si>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</si>
  <si>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</si>
  <si>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podpisová kniha lesklá, 16 dílčích listů</t>
  </si>
  <si>
    <t>razítková barva 25 ml na bázi vody, pro tisk na papír, různé barvy</t>
  </si>
  <si>
    <t>rychleschnoucí bezbarvé lepidlo s aplikátorem; na kov, gumu, plast, sklo, porcelán; samopropichovací víčko, obsah tuby 3 g</t>
  </si>
  <si>
    <t>kapsy A4 pro vkládání dokumentů shora, z vysoce kvalitního, nereflektujícího PVC; určení - pro závěsný držák, pultový a otočný stojan; barevný mix</t>
  </si>
  <si>
    <t>děrovač s příložníkem, rozteč 80 mm, kapacita 30 listů, různé barvy</t>
  </si>
  <si>
    <t>spojovače do sešívaček 24/6</t>
  </si>
  <si>
    <t>sešívač - kapacita 20listů, hloubka vložení 55 mm, spojovače 24/6, 26/6; různé barvy</t>
  </si>
  <si>
    <t>spojovače do sešívaček 26/6</t>
  </si>
  <si>
    <t>kovový kancelářský binder clip 25 mm, černý</t>
  </si>
  <si>
    <t>připínáčky plastové pro korkové a textilní tabule, barevný mix</t>
  </si>
  <si>
    <t>magnet kulatý plast Ø 15mm</t>
  </si>
  <si>
    <t>magnet kulatý plast Ø 20mm</t>
  </si>
  <si>
    <t>špendlíky, barevná plastová hlava</t>
  </si>
  <si>
    <t>gumičky v sáčku, balení 100 ks, průměr 4 cm</t>
  </si>
  <si>
    <t>gumičky v sáčku, balení 100 ks, průměr 5 cm</t>
  </si>
  <si>
    <t>gumičky v sáčku, balení 100 ks, průměr 6 cm</t>
  </si>
  <si>
    <t>gumičky v sáčku, balení 100 ks, průměr 8 cm</t>
  </si>
  <si>
    <t>kopírovací papír bílý A4, 80 g, extrémní bělost a opacita, z eukalyptové celulosy, vysoká pevnost, bezproblémové použití ve všech vysokorychlostních kopírkách a v tiskárnách</t>
  </si>
  <si>
    <t>barevný papír A4, 80 g</t>
  </si>
  <si>
    <t>čirá transparentní fólie A4 pro černobílé kopírovací stroje, ošetřeny proti vlnění při průchodu kopírkou a pro bezproblémové podávání ze zásobníku, 100 mic</t>
  </si>
  <si>
    <t>rychlovazač závěsný celý, eko 240 g, EŠV, barevný mix</t>
  </si>
  <si>
    <t>rychlovazač plastový, zadní strana barevná, přední průhledná, různé barvy</t>
  </si>
  <si>
    <t>rozšířený obal A4 U MAXI, euroděrování, 220 x 300 mm, 120 mic</t>
  </si>
  <si>
    <t>závěsný obal A4 U silný, euroděrování, 80 mic</t>
  </si>
  <si>
    <t>závěsný obal A4 U, euroděrování, barevný, 50 mic</t>
  </si>
  <si>
    <t>závěsný obal A4 na katalogy otevřený, euroděrování, 180 mic</t>
  </si>
  <si>
    <t>závěsný obal A4 na katalogy s klopou, euroděrování, 180 mic</t>
  </si>
  <si>
    <t>zakladací obal A4 L barevný (různé barvy), 120 mic</t>
  </si>
  <si>
    <t>zakládací obal A4 L čirý, PP, 180 mic</t>
  </si>
  <si>
    <t>DVD+R 16x/4,7GB/spindl box</t>
  </si>
  <si>
    <t>CD-R 52x/700MB/spindl box</t>
  </si>
  <si>
    <t>kovový kalíšek na tužky, průměr 80 až 90 mm, výška 90 až 100 mm, černý</t>
  </si>
  <si>
    <t>laminovací fólie A5, 80 mic</t>
  </si>
  <si>
    <t>laminovací fólie A4, 80 mic</t>
  </si>
  <si>
    <r>
      <t>nůž na dopisy s dřevěnou</t>
    </r>
    <r>
      <rPr>
        <sz val="11"/>
        <rFont val="Calibri"/>
        <family val="2"/>
        <scheme val="minor"/>
      </rPr>
      <t xml:space="preserve"> rukojetí, délka cca 22 cm</t>
    </r>
  </si>
  <si>
    <t>skládací plastový magazin box s vyměnitelným papírovým štítkem, rozměr 320 x 100 x 240 mm</t>
  </si>
  <si>
    <t>plastové kuličkové pero, pogumovaný úchop, barevný mix; náplň inkoust s nízkou viskozitou; modrá náplň</t>
  </si>
  <si>
    <t>celobarevný zvýrazňovač vhodný pro zvýraznění textu na všech druzích papíru, klínový hrot 1 - 4 (5) mm; sada 4 barev</t>
  </si>
  <si>
    <t>Název položky (specifikace - druh, materiál, barva, určení apod.)</t>
  </si>
  <si>
    <t>závěsný obal A4 U, euroděrování, 50 mic, hladký, matný</t>
  </si>
  <si>
    <t>mikrotužka - pentilka, 0,5 mm, pogumované držení, plastové průhledné tělo, klip, velká guma chráněná víčkem, barevný mix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</si>
  <si>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</si>
  <si>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</si>
  <si>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>Celkem:</t>
  </si>
  <si>
    <t>jednotková</t>
  </si>
  <si>
    <t>celková</t>
  </si>
  <si>
    <t xml:space="preserve">Specifikace zboží </t>
  </si>
  <si>
    <t>Ústav farmakologie</t>
  </si>
  <si>
    <t>Ústav sociálního a posudkového lékařství</t>
  </si>
  <si>
    <t>katalogová kniha - prezentační desky ze silného polypropylenu, hřbetní kapsa pro vyměnitelný popisovatelný štítek, 20 kapes U, mix barev</t>
  </si>
  <si>
    <t>odkládací mapa A4 tříklopá s gumou přes rohy, neprůhledný PP, cca 400 mic., různé barvy</t>
  </si>
  <si>
    <t>kancelářský papír barevný A4, 160g, mix barev</t>
  </si>
  <si>
    <t>tubus průměr 5,8 cm, délka 100 cm</t>
  </si>
  <si>
    <t>motouz polypropylen 100 g, bílý</t>
  </si>
  <si>
    <t>Poznámka</t>
  </si>
  <si>
    <t>stolní organizér na tužky, 4 dílný, rozměry 155 x 100 x 100 mm</t>
  </si>
  <si>
    <t>kuličkové pero, gumový úchop, modrá náplň 10,7 cm Solidly</t>
  </si>
  <si>
    <t>tuhy 0,5 mm, různé tvrdosti (B, 2B), 12 ks v etui</t>
  </si>
  <si>
    <t>permanentní značkovač na alkoholové bázi pro psaní na neporézní materiály, plast, kov, gumu, kůži, odolný proti vodě, klínový hrot, šíře stopy 1 - 4,6 mm, sada 4 barvy (červená, černá, zelená, modrá)</t>
  </si>
  <si>
    <t>popisovač na textil, zdravotně nezávadný inkoust, nevypratelný, válcový hrot, šíře stopy 1,8 mm, různé barvy</t>
  </si>
  <si>
    <t>Ústav biofyziky</t>
  </si>
  <si>
    <t>Ústav biologie</t>
  </si>
  <si>
    <t>Ústav pat. fyziologie</t>
  </si>
  <si>
    <t>Provozně technické odd.</t>
  </si>
  <si>
    <t>Urologická klinika</t>
  </si>
  <si>
    <t>ŠÚP</t>
  </si>
  <si>
    <t>Centrální sklad</t>
  </si>
  <si>
    <t>Correction Pen, Metal Tip, Pentel</t>
  </si>
  <si>
    <t>desky na spisy ve formátu A4, polypropylen, se 3 klopami a gumou</t>
  </si>
  <si>
    <t>aktovka na spisy ve formátu A4, s držadlem, uvnitř 12 přihrádek</t>
  </si>
  <si>
    <t>pořadače na formát A4, polypropylen, 4kroužková mechanika, s průhlednou přední kapsou (Bantex), šíře 25-30 mm</t>
  </si>
  <si>
    <t>box archivní zkosený = magazín box, pro uložení formátu A4, zkosený, papírový, šíře hřbetu 80 mm</t>
  </si>
  <si>
    <t>box archivní zkosený, s vnitřním členěním = 3 přihrádky, pro uložení formátu A4, papírový</t>
  </si>
  <si>
    <t>desky na spisy ve formátu A4, s uzavíráním na gumičku, šíře 80 mm</t>
  </si>
  <si>
    <t>desky s organizérem, 6 přihrádek, polypropylen, s gumou</t>
  </si>
  <si>
    <t>desky s organizérem, 6 přihrádek, polypropylen, se speciální přihrádkou na uložení předmětů</t>
  </si>
  <si>
    <t>sponkovač Easy Clipper</t>
  </si>
  <si>
    <t>náhradní spony 6,4mm pro Magic clip, 50ks</t>
  </si>
  <si>
    <t>náhradní spony 4,8mm pro Magic clip , 50ks</t>
  </si>
  <si>
    <t>trhací lístky do šatny (1-100)</t>
  </si>
  <si>
    <t>kniha - záznam o provozu vozidla (blok)</t>
  </si>
  <si>
    <t>foto papír inkjet A4</t>
  </si>
  <si>
    <t>univerzální lepidlo s aplikátorem, které lepí papír, korek, kůži, dřevo, dřevovláknité materiály a další savé materiály a které je možné použít také k lepení fotografií, kožených výstelek obuvi, slepování dřevěného nábytku apod.</t>
  </si>
  <si>
    <t>tuš černá</t>
  </si>
  <si>
    <t>kotoučky do tiskárny TERMO 57mm/50mm/12mm</t>
  </si>
  <si>
    <t>páska do psacího stroje Optima SP 520</t>
  </si>
  <si>
    <t>baterie CR2032 Lithium 3V</t>
  </si>
  <si>
    <t>Děkanát podatelna</t>
  </si>
  <si>
    <t>balení = 1000ks</t>
  </si>
  <si>
    <t>plánovací karta 2018 A5, rozměry 180x150 mm</t>
  </si>
  <si>
    <t>korková tabule - 60 x 40cm, dřevěný rám</t>
  </si>
  <si>
    <t>korková tabule, 120x90cm, dřevěný rám</t>
  </si>
  <si>
    <t xml:space="preserve">baterie 9V alkalická </t>
  </si>
  <si>
    <t>klopová krabice 5VVL, 600 x 500 x 400 mm</t>
  </si>
  <si>
    <t>klopová krabice 5VVL, 300 x 200 x 200 mm</t>
  </si>
  <si>
    <t>Ústav hygieny</t>
  </si>
  <si>
    <t>kuličkové pero, červená náplň</t>
  </si>
  <si>
    <t xml:space="preserve">kreslicí karton A4 220g </t>
  </si>
  <si>
    <t>balení=200 listů</t>
  </si>
  <si>
    <t>speciální papír A4 na barevný laserový tisk a barevné kopírování  pro nejnáročnější tisk, nejvyšší bělost, 120 g</t>
  </si>
  <si>
    <t>balení = 100 listů</t>
  </si>
  <si>
    <t>kovový kancelářský binder clip 51mm, černý</t>
  </si>
  <si>
    <t>spojovače do sešívaček 10/4</t>
  </si>
  <si>
    <t>týdenní plánovací kalendář na rok 2018. Rozměry kalendáře jsou 291 x 105 mm. Vazba do kovové vinuté spirály zajišťuje hladné převracování stránek</t>
  </si>
  <si>
    <t xml:space="preserve">fixy slabé, černé, vypratelný inkoust odolný proti vyschnutí • vláknový hrot • šíře stopy 1 mm </t>
  </si>
  <si>
    <t>křída školní barevná</t>
  </si>
  <si>
    <t>náplň do pera Pilot G-TEC-C4  šíře hrotu 0,4   černá</t>
  </si>
  <si>
    <t>náplň do pera Pilot G-TEC-C4  šíře hrotu 0,5   černá</t>
  </si>
  <si>
    <t xml:space="preserve">akrylová barva Studio Acrylic 100 ml - černá Mars 026 </t>
  </si>
  <si>
    <t>500 g</t>
  </si>
  <si>
    <t>balení=100 listů</t>
  </si>
  <si>
    <t>CD-R 52x/700MB/spindl box 100ks/potiskovací</t>
  </si>
  <si>
    <t>blok</t>
  </si>
  <si>
    <t>kovový kancelářský binder clip 19 mm, černý</t>
  </si>
  <si>
    <t>versatilka kovová Koh-i-noor</t>
  </si>
  <si>
    <t>náplň do versatilky HB</t>
  </si>
  <si>
    <t>krabička</t>
  </si>
  <si>
    <t>náplň do versatilky 6B Koh-i-noor</t>
  </si>
  <si>
    <t>12 barev/col.</t>
  </si>
  <si>
    <t>souprava jader barev do versatilky  4042</t>
  </si>
  <si>
    <t>bal. 15 ks</t>
  </si>
  <si>
    <t>tuhy do mikrotužky 0.7 mm HB</t>
  </si>
  <si>
    <t>foto papír inkjet 10 cm x 15 cm</t>
  </si>
  <si>
    <t xml:space="preserve">samolepicí etikety na formátu A4 pro laserový a inkoustový tisk, 210 x 297 mm, 1 etiketa/list </t>
  </si>
  <si>
    <r>
      <t>blok do flipchartu, flipchart papír min. 70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rozměr: 65 x 98 cm, 25 listů, multiperforace</t>
    </r>
  </si>
  <si>
    <t>diář A5, denní pro rok 2018, rozměr:  205 x 143 mm, 234 gramáž</t>
  </si>
  <si>
    <t>diář A5 týdenní pro rok 2018, rozměr: 205 x 143 mm, 234 gramáž</t>
  </si>
  <si>
    <t>popisovač - liner, plastický a tlakuodolný hrot, šíře stopy 0,5 mm, délka stopy až 1000 m, pro nejširší použití, černá</t>
  </si>
  <si>
    <t>náplně pro gumovatelná pera Frixion Ball, průměr hrotu 0,7 mm, šířka stopy 0,35 mm, modrá náplň</t>
  </si>
  <si>
    <t>baterie tužková AA dobíjecí (typ "recyklo")</t>
  </si>
  <si>
    <t>baterie mikrotužková AAA dobíjecí (typ "recyklo")</t>
  </si>
  <si>
    <t>kniha záznamní, A4, pevné kartonové desky, linka, 150 listů</t>
  </si>
  <si>
    <t>https://www.mefisto2000.cz/zaznamni-kniha-a4-150-listu-linka-ean16312-skup02Zn1ak10.php</t>
  </si>
  <si>
    <t>barevný mix</t>
  </si>
  <si>
    <t>černá</t>
  </si>
  <si>
    <t>permanentní značkovač lakový pro psaní na neporézní materiály, plast, kov, gumu, kůži, odolný proti vodě, kulatý hrot, šíře stopy 2 mm, černý</t>
  </si>
  <si>
    <t>náplň typu 4406 standart</t>
  </si>
  <si>
    <t>sada= 4 ks</t>
  </si>
  <si>
    <t>permanentní popisovač na transparentní fólie, plast, sklo, diarámečky, filmy, RTG snímky; jemný plastický hrot, šíře stopy 0,6 mm</t>
  </si>
  <si>
    <t>KARIM</t>
  </si>
  <si>
    <t>baterie LR20, size D, 1,5 V - alkalické</t>
  </si>
  <si>
    <t>baterie CR2025, 3V, lithiové</t>
  </si>
  <si>
    <t>závěsný obal A4 s klopou, euroděrování, (vkládání z boku), 120 mic</t>
  </si>
  <si>
    <t>kniha záznamní, A4, pevné kartonové desky, linka, 100 listů</t>
  </si>
  <si>
    <t>laminovací fólie A4, 100 mic</t>
  </si>
  <si>
    <t>laminovací fólie A3, 100 mic</t>
  </si>
  <si>
    <t>laminovací antistatická fólie A5 (154x216), 100mic</t>
  </si>
  <si>
    <t>https://www.papermax.cz/laminovaci-folie-premium-a5-154x216-100mic-100ks-2627cz217/</t>
  </si>
  <si>
    <t>Flash paměť, připojení USB verze 3.0  případně 3.1 Gen 1 (USB-A), kapacita 128 GB, rychlost čtení min. 150 MB/s, rychlost zápisu min. 100 MB/s</t>
  </si>
  <si>
    <t>https://www.alza.cz/sandisk-ultra?dq=466472</t>
  </si>
  <si>
    <t>https://www.czc.cz/sandisk-cruzer-extreme-go-128gb/213886/produkt</t>
  </si>
  <si>
    <t>Flash paměť, připojení USB verze 3.0  případně 3.1 Gen 1 (USB-A), kapacita 16 GB, rychlost čtení  min. 80 MB/s, rychlost zápisu min. 10 MB/s</t>
  </si>
  <si>
    <t xml:space="preserve">poznámkový bloček, bílý, 9 x 9 x 4,5 cm, nelepený </t>
  </si>
  <si>
    <t>https://www.mall.cz/samolepici-blocky/blok-spalicek-nelepeny-100000594074</t>
  </si>
  <si>
    <t xml:space="preserve">čisticí sada na klávesnice - sada obsahuje čisticí roztok ve spreji 50 ml, 5 ubrousků, 3 aplikátory, houbičku na čištění spár mezi klávesami• roztok je vhodný k čištění plastových povrchů veškerého zařízení výpočetní a kancelářské techniky </t>
  </si>
  <si>
    <t>http://www.techdraw.cz/cistici-sada-na-klavesnice-ean1180000000748.php</t>
  </si>
  <si>
    <t>zakládací obal A5 L čirý, PP, 180 mic</t>
  </si>
  <si>
    <t>CIT - AVC</t>
  </si>
  <si>
    <t>celobarevný zvýrazňovač vhodný pro zvýraznění textu na všech druzích papíru, klínový hrot 1 - 4 (5) mm; jednotlivé kusy</t>
  </si>
  <si>
    <t>10 ks žlutá</t>
  </si>
  <si>
    <t>ORAK</t>
  </si>
  <si>
    <t>kniha záznamní, A4, pevné kartonové desky, linka, 80 listů</t>
  </si>
  <si>
    <t>https://www.kancelar123.cz/detail/7098-sesit-a4-linkovany-tvrde-desky-80-listu</t>
  </si>
  <si>
    <t>obal na CD, samolepicí, vklad do časopisů - kapsa na 1 CD, PP 0,085 mm, rozměr 125 x 125 mm</t>
  </si>
  <si>
    <t>Středisko vědeckých informací</t>
  </si>
  <si>
    <t>http://www.em-shop.cz/p-19393/4bind-nasuvny-hrbet-relido-pro-3-25-listu-3-mm-4brelido0300.html</t>
  </si>
  <si>
    <t>barva modrá</t>
  </si>
  <si>
    <t>baterie hodinková do kalkulačky, označení 390/389</t>
  </si>
  <si>
    <t>https://www.nipponcec.cz/hodinkova-baterie-energizer-390-389-sr1130w-1ks~zelp625304.html</t>
  </si>
  <si>
    <t>balení = 30 ks</t>
  </si>
  <si>
    <t>https://www.sevt.cz/produkt/europen-spendliky-pro-korkove-nastenky-30-ks-cire-41194500/</t>
  </si>
  <si>
    <t>trojhranné pastelky, sada 12ks, zářivé barvy, měkká tuha s přilnavostí zajišťující plynulé vedení, tuha nelámající se během kreslení ani ořezávání</t>
  </si>
  <si>
    <t>sada = 12 ks</t>
  </si>
  <si>
    <t>kroužkový zápisník A 5, kroužková mechanika • materiál plastik černý • linkovaná náplň 100 listů</t>
  </si>
  <si>
    <t>desky plast A4, na vnitřní straně boční průhledné záložky</t>
  </si>
  <si>
    <t>desky A4 druk 3 přihrádky s rozlišovači a vyměnitelnými štítky, možnost založení až 150 listů, mix barev</t>
  </si>
  <si>
    <t>https://pemi.cz/desky-a4-druk-3-prihradky-mix-barev/p/122636?fc=10867</t>
  </si>
  <si>
    <t>https://baterie-nabijeci.heureka.cz/baterie-panasonic-eneloop-aa-4ks-3mcce-4be/</t>
  </si>
  <si>
    <t>špičkové NiMH akumulátory s nízkým samovybíjením a prodlouženou životností, typ R06, HR6, AA, R6, 3MCCE/4BE, 2100 nabíjecích cyklů.</t>
  </si>
  <si>
    <t>balení = 4 ks</t>
  </si>
  <si>
    <t>liner s jemným plastickým hrotem, šíře stopy 0,3 mm, délka stopy až 1500 m, určen pro nejširší použití, jednotlivé kusy</t>
  </si>
  <si>
    <t>10 ks červená, 3 ks černá</t>
  </si>
  <si>
    <t>oboustranná lepící páska 15 mm x 10 m</t>
  </si>
  <si>
    <t>https://www.tonerprint.cz/oboustranna-lepici-paska-15-mm-x-10-m-milan-p6520/</t>
  </si>
  <si>
    <t>pořadače na formát A4, celoplastový, 4kroužková mechanika, šíře 75 mm</t>
  </si>
  <si>
    <t>http://www.partner4office.cz/poradac-pakovy-celoplastovy-cerveny-75mm-85224.html</t>
  </si>
  <si>
    <t>6 x červený, 6 x oranžový, 6 x sv.modrý</t>
  </si>
  <si>
    <t>ÚKBH</t>
  </si>
  <si>
    <t>https://www.frogpack.cz/kancelarske-potreby/lepidlo-herkules-30-g?gclid=EAIaIQobChMIo-fi872T2QIVZrvtCh2aKgBUEAQYBCABEgJTJvD_BwE</t>
  </si>
  <si>
    <t>gelový jehličkový roller s vyměnitelnou náplní, vhodné použití do šablony, průměr hrotu 0,4mm, černá náplň</t>
  </si>
  <si>
    <t>https://kulickova-pera.heureka.cz/pilot-g-tec-c4-cerna-gelovy-roller/#</t>
  </si>
  <si>
    <t>náplň pro gumovací pero Pilot FriXion Cliker 0,5mm</t>
  </si>
  <si>
    <t xml:space="preserve">poznámkový bloček, bílý, 9 x 9 x 4,5 cm, lepený </t>
  </si>
  <si>
    <t>zakládací obal "U" A5 s euroděrováním, 50 mic</t>
  </si>
  <si>
    <t>permanentní značkovač na alkoholové bázi pro psaní na neporézní materiály, plast, kov, gumu, kůži, odolný proti vodě, klínový hrot, šíře stopy 1 - 4,6 mm, jednotlivé kusy</t>
  </si>
  <si>
    <t>20 ks černá, 12 ks červená</t>
  </si>
  <si>
    <t>násuvný plastový hřbet (lišta) pro 3-25 listů, 3 mm, zpracování vazby dokumentů jednoduchým a rychlým způsobem bez nutnosti děrování dokumentů</t>
  </si>
  <si>
    <t>gelový roller s tekutou náplní, přepisovatelný. Speciální inkoust - napsaný text lze vymazat gumou na konci pera, modrá náplň</t>
  </si>
  <si>
    <t>špendlíky pro korkové nástěnky  - čiré</t>
  </si>
  <si>
    <t>stolní kalkulačka, velký dvanáctimístný LCD displej, 4 paměťové klávesy, funkce pro celkový součet, zaokrouhlování, nastavení počtu desetinných míst, korekční tlačítko pro mazání poslední číslice na displeji, solární napájení</t>
  </si>
  <si>
    <t>univerzální disperzní lepidlo, ideální pro domácnost, kancelář, dílnu. Lepí papír, dřevo, kůži, korek, fotografie, dřevovláknité materiály ad., 30 g</t>
  </si>
  <si>
    <t>kovový trojbox na spisy - stříbrný. Drátěný 3 patrový zásobník na dokumenty, vhodný jako doplněk na stůl do kanceláří.</t>
  </si>
  <si>
    <t>https://www.mefisto2000.cz/trojbox-stribrny-ean22118-skup08Zn1ak24.php</t>
  </si>
  <si>
    <t>14 ks černá; 14 ks modrá, 1 modrá, 1ks černá</t>
  </si>
  <si>
    <t>kuličkové pero průhledné plastové s gumovým úchytem a kovovým klipem, barevný mix, modrá velkoobsahová náplň typ Parker - 44332.</t>
  </si>
  <si>
    <t>Náhradní polštářek TRODAT 6/4750, modrá barva</t>
  </si>
  <si>
    <t>gelový roller s rychleschnoucí gelovou náplní, vhodný i pro leváky, plastový klip, mačkací mechanika, pohodlný grip; 0,35 až 0,5 mm, modrá, červená náplň</t>
  </si>
  <si>
    <t>originální kontinuální papírová role DK 222-05, černý tisk na bílý podklad, šířka 62 mm, délka 30,48 m</t>
  </si>
  <si>
    <t>Bílá lepící guma – znovupoužitelná(nepermanentní), 50 g.Nezanechává stopy – čistota při používání! Neobsahuje rozpouštědla. Snadné použití.Vhodné na hladké, odmaštěné plochy.</t>
  </si>
  <si>
    <t>Lepí plakáty, dekorace, telefony, kalendáře,mapy</t>
  </si>
  <si>
    <t>balení = 84 ks</t>
  </si>
  <si>
    <t>samolepící páska zelená 50mm x 66mm, Balicí páska ze 100% recyklovaných plastů s potiskem, vhodná pro balení středně těžkých kartonů a krabic</t>
  </si>
  <si>
    <t>https://www.mefisto2000.cz/samolepici-paska-tesa-pack-ecologo-50mm-x-66m-zelena-ean31038-skup06Zn1ak08.php</t>
  </si>
  <si>
    <t>kancelářský papír A4, 160g, bílý</t>
  </si>
  <si>
    <t>různé barvy</t>
  </si>
  <si>
    <t>https://www.mefisto2000.cz/napln-frixion-2065-0-5mm-3ks-ean44374-skup05Zn1ak18.php</t>
  </si>
  <si>
    <t>pořadače na formát A4, celoplastový, 4kroužková mechanika, šíře 40 mm</t>
  </si>
  <si>
    <t>http://www.techdraw.cz/poradac-krouzkovy-plastovy-ean0000123.php#prettyPhoto</t>
  </si>
  <si>
    <t>82 ks modré, 30 ks červené</t>
  </si>
  <si>
    <t>jednotka je balení á 4 ks</t>
  </si>
  <si>
    <r>
      <t>pevná bílá kartonová P+P obálka formát A2 (350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), rozměr: 498 x 657 mm, chrání před pomačkáním či poškozením tiskoviny</t>
    </r>
  </si>
  <si>
    <t>Flash paměť, připojení USB verze 3.0  případně 3.1 Gen 1 (USB-A), kapacita 32 GB, rychlost čtení  min. 30 MB/s, rychlost zápisu min. 10 MB/s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</si>
</sst>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3" fontId="6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3" borderId="3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4" borderId="3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4" fillId="0" borderId="11" xfId="20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horizontal="center" vertical="center"/>
    </xf>
    <xf numFmtId="0" fontId="14" fillId="0" borderId="11" xfId="20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3" fillId="4" borderId="2" xfId="0" applyFont="1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left" vertical="center"/>
    </xf>
    <xf numFmtId="2" fontId="11" fillId="0" borderId="9" xfId="0" applyNumberFormat="1" applyFont="1" applyFill="1" applyBorder="1" applyAlignment="1">
      <alignment horizontal="left" vertical="center"/>
    </xf>
    <xf numFmtId="2" fontId="11" fillId="0" borderId="10" xfId="0" applyNumberFormat="1" applyFont="1" applyFill="1" applyBorder="1" applyAlignment="1">
      <alignment horizontal="left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/>
    </xf>
    <xf numFmtId="2" fontId="4" fillId="2" borderId="9" xfId="0" applyNumberFormat="1" applyFont="1" applyFill="1" applyBorder="1" applyAlignment="1">
      <alignment horizontal="left" vertical="center"/>
    </xf>
    <xf numFmtId="2" fontId="0" fillId="0" borderId="1" xfId="0" applyNumberFormat="1" applyFill="1" applyBorder="1" applyAlignment="1">
      <alignment/>
    </xf>
    <xf numFmtId="2" fontId="9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2" fontId="0" fillId="2" borderId="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4" fillId="0" borderId="1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wrapText="1"/>
    </xf>
    <xf numFmtId="3" fontId="3" fillId="3" borderId="4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/>
    </xf>
    <xf numFmtId="2" fontId="4" fillId="2" borderId="23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/>
    </xf>
    <xf numFmtId="4" fontId="0" fillId="5" borderId="1" xfId="0" applyNumberFormat="1" applyFont="1" applyFill="1" applyBorder="1" applyAlignment="1">
      <alignment horizontal="center" vertical="center"/>
    </xf>
    <xf numFmtId="4" fontId="0" fillId="5" borderId="27" xfId="0" applyNumberFormat="1" applyFont="1" applyFill="1" applyBorder="1" applyAlignment="1">
      <alignment horizontal="center" vertical="center"/>
    </xf>
    <xf numFmtId="4" fontId="0" fillId="5" borderId="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horizontal="left" vertical="center"/>
    </xf>
    <xf numFmtId="2" fontId="4" fillId="2" borderId="22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4" fontId="4" fillId="5" borderId="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justify" wrapText="1"/>
    </xf>
    <xf numFmtId="0" fontId="0" fillId="0" borderId="2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3" fontId="9" fillId="3" borderId="28" xfId="0" applyNumberFormat="1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0" fillId="5" borderId="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2" fillId="5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4" fillId="0" borderId="11" xfId="2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14" fillId="0" borderId="31" xfId="20" applyFill="1" applyBorder="1" applyAlignment="1">
      <alignment horizontal="left" vertical="center" wrapText="1"/>
    </xf>
    <xf numFmtId="0" fontId="14" fillId="0" borderId="31" xfId="20" applyFill="1" applyBorder="1" applyAlignment="1">
      <alignment horizontal="left" wrapText="1"/>
    </xf>
    <xf numFmtId="0" fontId="14" fillId="0" borderId="31" xfId="20" applyBorder="1" applyAlignment="1">
      <alignment horizontal="left" vertical="center" wrapText="1"/>
    </xf>
    <xf numFmtId="0" fontId="14" fillId="0" borderId="32" xfId="20" applyBorder="1" applyAlignment="1">
      <alignment horizontal="left" vertical="center" wrapText="1"/>
    </xf>
    <xf numFmtId="0" fontId="14" fillId="0" borderId="33" xfId="20" applyBorder="1" applyAlignment="1">
      <alignment horizontal="left" vertical="center" wrapText="1"/>
    </xf>
    <xf numFmtId="0" fontId="14" fillId="0" borderId="15" xfId="2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14" fillId="0" borderId="32" xfId="2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left" vertical="center"/>
    </xf>
    <xf numFmtId="2" fontId="0" fillId="5" borderId="1" xfId="0" applyNumberFormat="1" applyFill="1" applyBorder="1" applyAlignment="1">
      <alignment/>
    </xf>
    <xf numFmtId="2" fontId="0" fillId="5" borderId="1" xfId="0" applyNumberFormat="1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 applyProtection="1">
      <alignment horizontal="center" vertical="center"/>
      <protection locked="0"/>
    </xf>
    <xf numFmtId="2" fontId="4" fillId="5" borderId="9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0" xfId="0" applyFont="1"/>
    <xf numFmtId="0" fontId="14" fillId="0" borderId="0" xfId="20" applyAlignment="1">
      <alignment horizontal="left" vertical="center" indent="5"/>
    </xf>
    <xf numFmtId="0" fontId="14" fillId="0" borderId="0" xfId="20"/>
    <xf numFmtId="0" fontId="14" fillId="0" borderId="0" xfId="20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4" fillId="0" borderId="1" xfId="0" applyFont="1" applyBorder="1" applyAlignment="1">
      <alignment/>
    </xf>
    <xf numFmtId="4" fontId="0" fillId="5" borderId="3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14" fillId="0" borderId="0" xfId="20" applyAlignment="1">
      <alignment/>
    </xf>
    <xf numFmtId="0" fontId="4" fillId="0" borderId="37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left" vertical="center"/>
    </xf>
    <xf numFmtId="2" fontId="4" fillId="0" borderId="23" xfId="0" applyNumberFormat="1" applyFont="1" applyFill="1" applyBorder="1" applyAlignment="1">
      <alignment horizontal="left" vertical="center"/>
    </xf>
    <xf numFmtId="2" fontId="4" fillId="0" borderId="13" xfId="0" applyNumberFormat="1" applyFont="1" applyFill="1" applyBorder="1" applyAlignment="1">
      <alignment horizontal="left" vertical="center"/>
    </xf>
    <xf numFmtId="2" fontId="4" fillId="0" borderId="22" xfId="0" applyNumberFormat="1" applyFont="1" applyFill="1" applyBorder="1" applyAlignment="1">
      <alignment horizontal="left" vertical="center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3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5" borderId="38" xfId="0" applyNumberFormat="1" applyFont="1" applyFill="1" applyBorder="1" applyAlignment="1">
      <alignment horizontal="center" vertical="center"/>
    </xf>
    <xf numFmtId="0" fontId="14" fillId="0" borderId="15" xfId="20" applyBorder="1" applyAlignment="1">
      <alignment horizontal="left" vertical="center" wrapText="1"/>
    </xf>
    <xf numFmtId="0" fontId="14" fillId="0" borderId="25" xfId="20" applyBorder="1" applyAlignment="1">
      <alignment horizontal="left" vertical="center" wrapText="1"/>
    </xf>
    <xf numFmtId="0" fontId="3" fillId="3" borderId="39" xfId="0" applyFont="1" applyFill="1" applyBorder="1" applyAlignment="1">
      <alignment horizontal="center" vertical="center" textRotation="90"/>
    </xf>
    <xf numFmtId="0" fontId="3" fillId="3" borderId="40" xfId="0" applyFont="1" applyFill="1" applyBorder="1" applyAlignment="1">
      <alignment horizontal="center" vertical="center" textRotation="90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 wrapText="1"/>
    </xf>
    <xf numFmtId="0" fontId="4" fillId="0" borderId="20" xfId="0" applyFont="1" applyBorder="1"/>
    <xf numFmtId="3" fontId="4" fillId="0" borderId="40" xfId="0" applyNumberFormat="1" applyFont="1" applyFill="1" applyBorder="1" applyAlignment="1">
      <alignment horizontal="center" vertical="center"/>
    </xf>
    <xf numFmtId="0" fontId="4" fillId="0" borderId="11" xfId="20" applyFont="1" applyFill="1" applyBorder="1" applyAlignment="1">
      <alignment horizontal="left" vertical="center" wrapText="1"/>
    </xf>
    <xf numFmtId="0" fontId="4" fillId="0" borderId="31" xfId="20" applyFont="1" applyFill="1" applyBorder="1" applyAlignment="1">
      <alignment horizontal="left" vertical="center" wrapText="1"/>
    </xf>
    <xf numFmtId="4" fontId="0" fillId="0" borderId="27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4" fontId="0" fillId="0" borderId="43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4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sandisk-ultra?dq=466472" TargetMode="External" /><Relationship Id="rId2" Type="http://schemas.openxmlformats.org/officeDocument/2006/relationships/hyperlink" Target="https://www.czc.cz/sandisk-cruzer-extreme-go-128gb/213886/produkt" TargetMode="External" /><Relationship Id="rId3" Type="http://schemas.openxmlformats.org/officeDocument/2006/relationships/hyperlink" Target="https://www.kancelar123.cz/detail/7098-sesit-a4-linkovany-tvrde-desky-80-listu" TargetMode="External" /><Relationship Id="rId4" Type="http://schemas.openxmlformats.org/officeDocument/2006/relationships/hyperlink" Target="http://www.em-shop.cz/p-19393/4bind-nasuvny-hrbet-relido-pro-3-25-listu-3-mm-4brelido0300.html" TargetMode="External" /><Relationship Id="rId5" Type="http://schemas.openxmlformats.org/officeDocument/2006/relationships/hyperlink" Target="https://pemi.cz/desky-a4-druk-3-prihradky-mix-barev/p/122636?fc=10867" TargetMode="External" /><Relationship Id="rId6" Type="http://schemas.openxmlformats.org/officeDocument/2006/relationships/hyperlink" Target="https://www.tonerprint.cz/oboustranna-lepici-paska-15-mm-x-10-m-milan-p6520/" TargetMode="External" /><Relationship Id="rId7" Type="http://schemas.openxmlformats.org/officeDocument/2006/relationships/hyperlink" Target="https://www.frogpack.cz/kancelarske-potreby/lepidlo-herkules-30-g?gclid=EAIaIQobChMIo-fi872T2QIVZrvtCh2aKgBUEAQYBCABEgJTJvD_BwE" TargetMode="External" /><Relationship Id="rId8" Type="http://schemas.openxmlformats.org/officeDocument/2006/relationships/hyperlink" Target="https://www.mefisto2000.cz/trojbox-stribrny-ean22118-skup08Zn1ak24.php" TargetMode="External" /><Relationship Id="rId9" Type="http://schemas.openxmlformats.org/officeDocument/2006/relationships/hyperlink" Target="https://www.mefisto2000.cz/samolepici-paska-tesa-pack-ecologo-50mm-x-66m-zelena-ean31038-skup06Zn1ak08.php" TargetMode="External" /><Relationship Id="rId10" Type="http://schemas.openxmlformats.org/officeDocument/2006/relationships/hyperlink" Target="http://www.partner4office.cz/poradac-pakovy-celoplastovy-cerveny-75mm-85224.html" TargetMode="External" /><Relationship Id="rId11" Type="http://schemas.openxmlformats.org/officeDocument/2006/relationships/hyperlink" Target="https://www.mefisto2000.cz/napln-frixion-2065-0-5mm-3ks-ean44374-skup05Zn1ak18.php" TargetMode="External" /><Relationship Id="rId12" Type="http://schemas.openxmlformats.org/officeDocument/2006/relationships/hyperlink" Target="https://kulickova-pera.heureka.cz/pilot-g-tec-c4-cerna-gelovy-roller/" TargetMode="External" /><Relationship Id="rId13" Type="http://schemas.openxmlformats.org/officeDocument/2006/relationships/hyperlink" Target="https://baterie-nabijeci.heureka.cz/baterie-panasonic-eneloop-aa-4ks-3mcce-4be/" TargetMode="External" /><Relationship Id="rId14" Type="http://schemas.openxmlformats.org/officeDocument/2006/relationships/hyperlink" Target="http://www.techdraw.cz/poradac-krouzkovy-plastovy-ean0000123.php#prettyPhoto" TargetMode="External" /><Relationship Id="rId15" Type="http://schemas.openxmlformats.org/officeDocument/2006/relationships/hyperlink" Target="https://www.sevt.cz/produkt/europen-spendliky-pro-korkove-nastenky-30-ks-cire-41194500/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29"/>
  <sheetViews>
    <sheetView tabSelected="1" zoomScale="80" zoomScaleNormal="80" workbookViewId="0" topLeftCell="A1">
      <pane ySplit="4" topLeftCell="A289" activePane="bottomLeft" state="frozen"/>
      <selection pane="bottomLeft" activeCell="AG299" sqref="AG299"/>
    </sheetView>
  </sheetViews>
  <sheetFormatPr defaultColWidth="9.140625" defaultRowHeight="15"/>
  <cols>
    <col min="1" max="1" width="6.140625" style="14" customWidth="1"/>
    <col min="2" max="2" width="149.140625" style="14" customWidth="1"/>
    <col min="3" max="3" width="21.00390625" style="14" customWidth="1"/>
    <col min="4" max="4" width="17.140625" style="14" hidden="1" customWidth="1"/>
    <col min="5" max="7" width="5.7109375" style="14" hidden="1" customWidth="1"/>
    <col min="8" max="8" width="5.7109375" style="13" hidden="1" customWidth="1"/>
    <col min="9" max="13" width="5.7109375" style="14" hidden="1" customWidth="1"/>
    <col min="14" max="14" width="5.7109375" style="13" hidden="1" customWidth="1"/>
    <col min="15" max="16" width="5.7109375" style="14" hidden="1" customWidth="1"/>
    <col min="17" max="17" width="5.7109375" style="13" hidden="1" customWidth="1"/>
    <col min="18" max="20" width="5.7109375" style="14" hidden="1" customWidth="1"/>
    <col min="21" max="22" width="5.7109375" style="13" hidden="1" customWidth="1"/>
    <col min="23" max="25" width="5.7109375" style="14" hidden="1" customWidth="1"/>
    <col min="26" max="26" width="5.7109375" style="13" hidden="1" customWidth="1"/>
    <col min="27" max="29" width="5.7109375" style="29" hidden="1" customWidth="1"/>
    <col min="30" max="30" width="7.140625" style="13" hidden="1" customWidth="1"/>
    <col min="31" max="31" width="8.421875" style="14" hidden="1" customWidth="1"/>
    <col min="32" max="32" width="10.57421875" style="13" hidden="1" customWidth="1"/>
    <col min="33" max="33" width="9.57421875" style="31" customWidth="1"/>
    <col min="34" max="34" width="11.421875" style="14" customWidth="1"/>
    <col min="35" max="35" width="14.7109375" style="14" customWidth="1"/>
    <col min="36" max="36" width="36.140625" style="14" customWidth="1"/>
    <col min="37" max="37" width="9.140625" style="14" hidden="1" customWidth="1"/>
    <col min="38" max="16384" width="9.140625" style="14" customWidth="1"/>
  </cols>
  <sheetData>
    <row r="1" spans="1:35" s="13" customFormat="1" ht="23.25">
      <c r="A1" s="95" t="s">
        <v>249</v>
      </c>
      <c r="B1" s="12"/>
      <c r="C1" s="12"/>
      <c r="D1" s="12"/>
      <c r="E1" s="12"/>
      <c r="F1" s="12"/>
      <c r="G1" s="12"/>
      <c r="H1" s="39"/>
      <c r="I1" s="12"/>
      <c r="J1" s="39"/>
      <c r="K1" s="12"/>
      <c r="L1" s="39"/>
      <c r="M1" s="39"/>
      <c r="N1" s="39"/>
      <c r="O1" s="12"/>
      <c r="P1" s="12"/>
      <c r="Q1" s="39"/>
      <c r="R1" s="12"/>
      <c r="S1" s="39"/>
      <c r="T1" s="39"/>
      <c r="U1" s="39"/>
      <c r="V1" s="39"/>
      <c r="W1" s="12"/>
      <c r="X1" s="39"/>
      <c r="Y1" s="12"/>
      <c r="Z1" s="39"/>
      <c r="AA1" s="12"/>
      <c r="AB1" s="38"/>
      <c r="AC1" s="39"/>
      <c r="AD1" s="39"/>
      <c r="AE1" s="12"/>
      <c r="AF1" s="38"/>
      <c r="AG1" s="176"/>
      <c r="AH1" s="12"/>
      <c r="AI1" s="12"/>
    </row>
    <row r="2" spans="1:36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"/>
      <c r="AB2" s="7"/>
      <c r="AC2" s="7"/>
      <c r="AD2" s="2"/>
      <c r="AE2" s="2"/>
      <c r="AF2" s="2"/>
      <c r="AG2" s="177"/>
      <c r="AH2" s="2"/>
      <c r="AI2" s="2"/>
      <c r="AJ2" s="13"/>
    </row>
    <row r="3" spans="1:36" ht="30" customHeight="1">
      <c r="A3" s="206" t="s">
        <v>245</v>
      </c>
      <c r="B3" s="208" t="s">
        <v>241</v>
      </c>
      <c r="C3" s="210" t="s">
        <v>22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3"/>
      <c r="AH3" s="214" t="s">
        <v>45</v>
      </c>
      <c r="AI3" s="215"/>
      <c r="AJ3" s="216" t="s">
        <v>257</v>
      </c>
    </row>
    <row r="4" spans="1:36" ht="84.75" customHeight="1" thickBot="1">
      <c r="A4" s="207"/>
      <c r="B4" s="209"/>
      <c r="C4" s="6" t="s">
        <v>21</v>
      </c>
      <c r="D4" s="15"/>
      <c r="E4" s="32" t="s">
        <v>23</v>
      </c>
      <c r="F4" s="32" t="s">
        <v>24</v>
      </c>
      <c r="G4" s="32" t="s">
        <v>25</v>
      </c>
      <c r="H4" s="32" t="s">
        <v>0</v>
      </c>
      <c r="I4" s="32" t="s">
        <v>1</v>
      </c>
      <c r="J4" s="32" t="s">
        <v>26</v>
      </c>
      <c r="K4" s="32" t="s">
        <v>27</v>
      </c>
      <c r="L4" s="32" t="s">
        <v>2</v>
      </c>
      <c r="M4" s="64" t="s">
        <v>265</v>
      </c>
      <c r="N4" s="32" t="s">
        <v>28</v>
      </c>
      <c r="O4" s="32" t="s">
        <v>263</v>
      </c>
      <c r="P4" s="32" t="s">
        <v>264</v>
      </c>
      <c r="Q4" s="32" t="s">
        <v>3</v>
      </c>
      <c r="R4" s="32" t="s">
        <v>29</v>
      </c>
      <c r="S4" s="32" t="s">
        <v>360</v>
      </c>
      <c r="T4" s="32" t="s">
        <v>367</v>
      </c>
      <c r="U4" s="32" t="s">
        <v>266</v>
      </c>
      <c r="V4" s="32" t="s">
        <v>390</v>
      </c>
      <c r="W4" s="32" t="s">
        <v>268</v>
      </c>
      <c r="X4" s="32" t="s">
        <v>342</v>
      </c>
      <c r="Y4" s="32" t="s">
        <v>267</v>
      </c>
      <c r="Z4" s="32" t="s">
        <v>250</v>
      </c>
      <c r="AA4" s="32" t="s">
        <v>251</v>
      </c>
      <c r="AB4" s="33" t="s">
        <v>298</v>
      </c>
      <c r="AC4" s="33" t="s">
        <v>363</v>
      </c>
      <c r="AD4" s="33" t="s">
        <v>290</v>
      </c>
      <c r="AE4" s="33" t="s">
        <v>30</v>
      </c>
      <c r="AF4" s="33" t="s">
        <v>269</v>
      </c>
      <c r="AG4" s="178" t="s">
        <v>20</v>
      </c>
      <c r="AH4" s="16" t="s">
        <v>247</v>
      </c>
      <c r="AI4" s="17" t="s">
        <v>248</v>
      </c>
      <c r="AJ4" s="217"/>
    </row>
    <row r="5" spans="1:36" ht="21.75" customHeight="1">
      <c r="A5" s="99"/>
      <c r="B5" s="96" t="s">
        <v>91</v>
      </c>
      <c r="C5" s="93"/>
      <c r="D5" s="93"/>
      <c r="E5" s="66"/>
      <c r="F5" s="66"/>
      <c r="G5" s="66"/>
      <c r="H5" s="66"/>
      <c r="I5" s="66"/>
      <c r="J5" s="66"/>
      <c r="K5" s="66"/>
      <c r="L5" s="66"/>
      <c r="M5" s="67"/>
      <c r="N5" s="67"/>
      <c r="O5" s="67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179"/>
      <c r="AH5" s="93"/>
      <c r="AI5" s="94"/>
      <c r="AJ5" s="9"/>
    </row>
    <row r="6" spans="1:36" s="13" customFormat="1" ht="24" customHeight="1">
      <c r="A6" s="26">
        <f>A5+1</f>
        <v>1</v>
      </c>
      <c r="B6" s="110" t="s">
        <v>149</v>
      </c>
      <c r="C6" s="40" t="s">
        <v>31</v>
      </c>
      <c r="D6" s="4"/>
      <c r="E6" s="61"/>
      <c r="F6" s="61"/>
      <c r="G6" s="61"/>
      <c r="H6" s="61"/>
      <c r="I6" s="61"/>
      <c r="J6" s="61"/>
      <c r="K6" s="61"/>
      <c r="L6" s="61"/>
      <c r="M6" s="68"/>
      <c r="N6" s="68"/>
      <c r="O6" s="68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>
        <v>20</v>
      </c>
      <c r="AF6" s="157">
        <v>40</v>
      </c>
      <c r="AG6" s="18">
        <f>SUM(D6:AF6)</f>
        <v>60</v>
      </c>
      <c r="AH6" s="107"/>
      <c r="AI6" s="108">
        <f>AG6*AH6</f>
        <v>0</v>
      </c>
      <c r="AJ6" s="140"/>
    </row>
    <row r="7" spans="1:36" s="13" customFormat="1" ht="15" customHeight="1">
      <c r="A7" s="100">
        <f aca="true" t="shared" si="0" ref="A7:A74">A6+1</f>
        <v>2</v>
      </c>
      <c r="B7" s="111" t="s">
        <v>220</v>
      </c>
      <c r="C7" s="40" t="s">
        <v>31</v>
      </c>
      <c r="D7" s="4"/>
      <c r="E7" s="61"/>
      <c r="F7" s="61"/>
      <c r="G7" s="61"/>
      <c r="H7" s="61"/>
      <c r="I7" s="61"/>
      <c r="J7" s="61"/>
      <c r="K7" s="61"/>
      <c r="L7" s="61"/>
      <c r="M7" s="68"/>
      <c r="N7" s="68"/>
      <c r="O7" s="68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57"/>
      <c r="AG7" s="18">
        <f aca="true" t="shared" si="1" ref="AG7:AG41">SUM(D7:AF7)</f>
        <v>0</v>
      </c>
      <c r="AH7" s="18"/>
      <c r="AI7" s="225">
        <f aca="true" t="shared" si="2" ref="AI7:AI41">AG7*AH7</f>
        <v>0</v>
      </c>
      <c r="AJ7" s="140"/>
    </row>
    <row r="8" spans="1:36" s="13" customFormat="1" ht="15">
      <c r="A8" s="26">
        <f t="shared" si="0"/>
        <v>3</v>
      </c>
      <c r="B8" s="110" t="s">
        <v>150</v>
      </c>
      <c r="C8" s="40" t="s">
        <v>31</v>
      </c>
      <c r="D8" s="4"/>
      <c r="E8" s="61"/>
      <c r="F8" s="61"/>
      <c r="G8" s="61"/>
      <c r="H8" s="61"/>
      <c r="I8" s="61"/>
      <c r="J8" s="61"/>
      <c r="K8" s="61"/>
      <c r="L8" s="61"/>
      <c r="M8" s="68"/>
      <c r="N8" s="68"/>
      <c r="O8" s="68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157"/>
      <c r="AG8" s="18">
        <f t="shared" si="1"/>
        <v>0</v>
      </c>
      <c r="AH8" s="18"/>
      <c r="AI8" s="225">
        <f t="shared" si="2"/>
        <v>0</v>
      </c>
      <c r="AJ8" s="140"/>
    </row>
    <row r="9" spans="1:36" s="13" customFormat="1" ht="15">
      <c r="A9" s="26">
        <f t="shared" si="0"/>
        <v>4</v>
      </c>
      <c r="B9" s="110" t="s">
        <v>151</v>
      </c>
      <c r="C9" s="40" t="s">
        <v>31</v>
      </c>
      <c r="D9" s="4"/>
      <c r="E9" s="61"/>
      <c r="F9" s="61"/>
      <c r="G9" s="61"/>
      <c r="H9" s="61"/>
      <c r="I9" s="61"/>
      <c r="J9" s="61"/>
      <c r="K9" s="61"/>
      <c r="L9" s="61"/>
      <c r="M9" s="68"/>
      <c r="N9" s="68"/>
      <c r="O9" s="68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57"/>
      <c r="AG9" s="18">
        <f t="shared" si="1"/>
        <v>0</v>
      </c>
      <c r="AH9" s="18"/>
      <c r="AI9" s="225">
        <f t="shared" si="2"/>
        <v>0</v>
      </c>
      <c r="AJ9" s="140"/>
    </row>
    <row r="10" spans="1:36" s="13" customFormat="1" ht="15">
      <c r="A10" s="26">
        <f t="shared" si="0"/>
        <v>5</v>
      </c>
      <c r="B10" s="97" t="s">
        <v>302</v>
      </c>
      <c r="C10" s="40" t="s">
        <v>33</v>
      </c>
      <c r="D10" s="4"/>
      <c r="E10" s="61"/>
      <c r="F10" s="61"/>
      <c r="G10" s="61"/>
      <c r="H10" s="61"/>
      <c r="I10" s="61"/>
      <c r="J10" s="61"/>
      <c r="K10" s="61"/>
      <c r="L10" s="61"/>
      <c r="M10" s="68"/>
      <c r="N10" s="68"/>
      <c r="O10" s="68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157"/>
      <c r="AG10" s="18">
        <f t="shared" si="1"/>
        <v>0</v>
      </c>
      <c r="AH10" s="18"/>
      <c r="AI10" s="225">
        <f t="shared" si="2"/>
        <v>0</v>
      </c>
      <c r="AJ10" s="140"/>
    </row>
    <row r="11" spans="1:36" s="13" customFormat="1" ht="15">
      <c r="A11" s="100">
        <f t="shared" si="0"/>
        <v>6</v>
      </c>
      <c r="B11" s="110" t="s">
        <v>254</v>
      </c>
      <c r="C11" s="40" t="s">
        <v>32</v>
      </c>
      <c r="D11" s="4"/>
      <c r="E11" s="61"/>
      <c r="F11" s="61"/>
      <c r="G11" s="61"/>
      <c r="H11" s="61"/>
      <c r="I11" s="61"/>
      <c r="J11" s="61"/>
      <c r="K11" s="61"/>
      <c r="L11" s="61"/>
      <c r="M11" s="68"/>
      <c r="N11" s="68"/>
      <c r="O11" s="68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157"/>
      <c r="AG11" s="18">
        <f t="shared" si="1"/>
        <v>0</v>
      </c>
      <c r="AH11" s="18"/>
      <c r="AI11" s="225">
        <f t="shared" si="2"/>
        <v>0</v>
      </c>
      <c r="AJ11" s="140"/>
    </row>
    <row r="12" spans="1:36" s="13" customFormat="1" ht="15">
      <c r="A12" s="100">
        <f t="shared" si="0"/>
        <v>7</v>
      </c>
      <c r="B12" s="110" t="s">
        <v>416</v>
      </c>
      <c r="C12" s="46" t="s">
        <v>33</v>
      </c>
      <c r="D12" s="10"/>
      <c r="E12" s="69"/>
      <c r="F12" s="69"/>
      <c r="G12" s="69"/>
      <c r="H12" s="69"/>
      <c r="I12" s="69"/>
      <c r="J12" s="69"/>
      <c r="K12" s="69"/>
      <c r="L12" s="69"/>
      <c r="M12" s="70"/>
      <c r="N12" s="70"/>
      <c r="O12" s="70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>
        <v>10</v>
      </c>
      <c r="AF12" s="158"/>
      <c r="AG12" s="18">
        <f t="shared" si="1"/>
        <v>10</v>
      </c>
      <c r="AH12" s="109"/>
      <c r="AI12" s="108">
        <f t="shared" si="2"/>
        <v>0</v>
      </c>
      <c r="AJ12" s="141"/>
    </row>
    <row r="13" spans="1:36" s="13" customFormat="1" ht="15">
      <c r="A13" s="100">
        <f t="shared" si="0"/>
        <v>8</v>
      </c>
      <c r="B13" s="90" t="s">
        <v>221</v>
      </c>
      <c r="C13" s="46" t="s">
        <v>33</v>
      </c>
      <c r="D13" s="10"/>
      <c r="E13" s="69"/>
      <c r="F13" s="69"/>
      <c r="G13" s="69"/>
      <c r="H13" s="69"/>
      <c r="I13" s="69"/>
      <c r="J13" s="69"/>
      <c r="K13" s="69"/>
      <c r="L13" s="69"/>
      <c r="M13" s="70"/>
      <c r="N13" s="70"/>
      <c r="O13" s="70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158"/>
      <c r="AG13" s="18">
        <f t="shared" si="1"/>
        <v>0</v>
      </c>
      <c r="AH13" s="19"/>
      <c r="AI13" s="225">
        <f t="shared" si="2"/>
        <v>0</v>
      </c>
      <c r="AJ13" s="141"/>
    </row>
    <row r="14" spans="1:36" s="13" customFormat="1" ht="15">
      <c r="A14" s="26">
        <f t="shared" si="0"/>
        <v>9</v>
      </c>
      <c r="B14" s="110" t="s">
        <v>121</v>
      </c>
      <c r="C14" s="40" t="s">
        <v>37</v>
      </c>
      <c r="D14" s="4"/>
      <c r="E14" s="61"/>
      <c r="F14" s="61"/>
      <c r="G14" s="61"/>
      <c r="H14" s="61"/>
      <c r="I14" s="61"/>
      <c r="J14" s="61"/>
      <c r="K14" s="61"/>
      <c r="L14" s="61"/>
      <c r="M14" s="68"/>
      <c r="N14" s="68"/>
      <c r="O14" s="68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157"/>
      <c r="AG14" s="18">
        <f t="shared" si="1"/>
        <v>0</v>
      </c>
      <c r="AH14" s="18"/>
      <c r="AI14" s="225">
        <f t="shared" si="2"/>
        <v>0</v>
      </c>
      <c r="AJ14" s="140"/>
    </row>
    <row r="15" spans="1:36" s="13" customFormat="1" ht="15">
      <c r="A15" s="26">
        <f t="shared" si="0"/>
        <v>10</v>
      </c>
      <c r="B15" s="110" t="s">
        <v>300</v>
      </c>
      <c r="C15" s="40" t="s">
        <v>301</v>
      </c>
      <c r="D15" s="4"/>
      <c r="E15" s="61"/>
      <c r="F15" s="61"/>
      <c r="G15" s="61"/>
      <c r="H15" s="61"/>
      <c r="I15" s="61"/>
      <c r="J15" s="61"/>
      <c r="K15" s="61"/>
      <c r="L15" s="61"/>
      <c r="M15" s="68"/>
      <c r="N15" s="68"/>
      <c r="O15" s="68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157"/>
      <c r="AG15" s="18">
        <f t="shared" si="1"/>
        <v>0</v>
      </c>
      <c r="AH15" s="18"/>
      <c r="AI15" s="225">
        <f t="shared" si="2"/>
        <v>0</v>
      </c>
      <c r="AJ15" s="140"/>
    </row>
    <row r="16" spans="1:36" s="13" customFormat="1" ht="15">
      <c r="A16" s="100">
        <f t="shared" si="0"/>
        <v>11</v>
      </c>
      <c r="B16" s="98" t="s">
        <v>325</v>
      </c>
      <c r="C16" s="40" t="s">
        <v>313</v>
      </c>
      <c r="D16" s="4"/>
      <c r="E16" s="61"/>
      <c r="F16" s="61"/>
      <c r="G16" s="61"/>
      <c r="H16" s="61"/>
      <c r="I16" s="61"/>
      <c r="J16" s="61"/>
      <c r="K16" s="61"/>
      <c r="L16" s="61"/>
      <c r="M16" s="68"/>
      <c r="N16" s="68"/>
      <c r="O16" s="68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157"/>
      <c r="AG16" s="18">
        <f t="shared" si="1"/>
        <v>0</v>
      </c>
      <c r="AH16" s="18"/>
      <c r="AI16" s="225">
        <f t="shared" si="2"/>
        <v>0</v>
      </c>
      <c r="AJ16" s="142"/>
    </row>
    <row r="17" spans="1:36" s="13" customFormat="1" ht="15">
      <c r="A17" s="26">
        <f t="shared" si="0"/>
        <v>12</v>
      </c>
      <c r="B17" s="97" t="s">
        <v>284</v>
      </c>
      <c r="C17" s="40" t="s">
        <v>313</v>
      </c>
      <c r="D17" s="4"/>
      <c r="E17" s="61"/>
      <c r="F17" s="61"/>
      <c r="G17" s="61"/>
      <c r="H17" s="61"/>
      <c r="I17" s="61"/>
      <c r="J17" s="61"/>
      <c r="K17" s="61"/>
      <c r="L17" s="61"/>
      <c r="M17" s="68"/>
      <c r="N17" s="68"/>
      <c r="O17" s="68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157"/>
      <c r="AG17" s="18">
        <f t="shared" si="1"/>
        <v>0</v>
      </c>
      <c r="AH17" s="18"/>
      <c r="AI17" s="225">
        <f t="shared" si="2"/>
        <v>0</v>
      </c>
      <c r="AJ17" s="142"/>
    </row>
    <row r="18" spans="1:36" s="13" customFormat="1" ht="15">
      <c r="A18" s="26">
        <f t="shared" si="0"/>
        <v>13</v>
      </c>
      <c r="B18" s="110" t="s">
        <v>5</v>
      </c>
      <c r="C18" s="40" t="s">
        <v>37</v>
      </c>
      <c r="D18" s="4"/>
      <c r="E18" s="61"/>
      <c r="F18" s="61"/>
      <c r="G18" s="61"/>
      <c r="H18" s="61"/>
      <c r="I18" s="61"/>
      <c r="J18" s="61"/>
      <c r="K18" s="61"/>
      <c r="L18" s="61"/>
      <c r="M18" s="68"/>
      <c r="N18" s="68"/>
      <c r="O18" s="68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>
        <v>200</v>
      </c>
      <c r="AE18" s="61"/>
      <c r="AF18" s="157"/>
      <c r="AG18" s="18">
        <f t="shared" si="1"/>
        <v>200</v>
      </c>
      <c r="AH18" s="107"/>
      <c r="AI18" s="108">
        <f t="shared" si="2"/>
        <v>0</v>
      </c>
      <c r="AJ18" s="140"/>
    </row>
    <row r="19" spans="1:36" s="13" customFormat="1" ht="15">
      <c r="A19" s="26">
        <f t="shared" si="0"/>
        <v>14</v>
      </c>
      <c r="B19" s="110" t="s">
        <v>6</v>
      </c>
      <c r="C19" s="40" t="s">
        <v>37</v>
      </c>
      <c r="D19" s="4"/>
      <c r="E19" s="61"/>
      <c r="F19" s="61"/>
      <c r="G19" s="61"/>
      <c r="H19" s="61"/>
      <c r="I19" s="61"/>
      <c r="J19" s="61"/>
      <c r="K19" s="61"/>
      <c r="L19" s="61"/>
      <c r="M19" s="68"/>
      <c r="N19" s="68"/>
      <c r="O19" s="68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157"/>
      <c r="AG19" s="18">
        <f t="shared" si="1"/>
        <v>0</v>
      </c>
      <c r="AH19" s="18"/>
      <c r="AI19" s="225">
        <f t="shared" si="2"/>
        <v>0</v>
      </c>
      <c r="AJ19" s="140"/>
    </row>
    <row r="20" spans="1:36" s="13" customFormat="1" ht="15">
      <c r="A20" s="100">
        <f t="shared" si="0"/>
        <v>15</v>
      </c>
      <c r="B20" s="110" t="s">
        <v>7</v>
      </c>
      <c r="C20" s="40" t="s">
        <v>37</v>
      </c>
      <c r="D20" s="4"/>
      <c r="E20" s="61"/>
      <c r="F20" s="61"/>
      <c r="G20" s="61"/>
      <c r="H20" s="61"/>
      <c r="I20" s="61"/>
      <c r="J20" s="61"/>
      <c r="K20" s="61"/>
      <c r="L20" s="61"/>
      <c r="M20" s="68"/>
      <c r="N20" s="68"/>
      <c r="O20" s="68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>
        <v>300</v>
      </c>
      <c r="AE20" s="61">
        <v>200</v>
      </c>
      <c r="AF20" s="157">
        <v>300</v>
      </c>
      <c r="AG20" s="18">
        <f t="shared" si="1"/>
        <v>800</v>
      </c>
      <c r="AH20" s="107"/>
      <c r="AI20" s="108">
        <f t="shared" si="2"/>
        <v>0</v>
      </c>
      <c r="AJ20" s="140"/>
    </row>
    <row r="21" spans="1:36" s="13" customFormat="1" ht="15">
      <c r="A21" s="26">
        <f t="shared" si="0"/>
        <v>16</v>
      </c>
      <c r="B21" s="110" t="s">
        <v>8</v>
      </c>
      <c r="C21" s="40" t="s">
        <v>37</v>
      </c>
      <c r="D21" s="4"/>
      <c r="E21" s="61"/>
      <c r="F21" s="61"/>
      <c r="G21" s="61"/>
      <c r="H21" s="61"/>
      <c r="I21" s="61"/>
      <c r="J21" s="61"/>
      <c r="K21" s="61"/>
      <c r="L21" s="61"/>
      <c r="M21" s="68"/>
      <c r="N21" s="68"/>
      <c r="O21" s="68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>
        <v>300</v>
      </c>
      <c r="AE21" s="61">
        <v>800</v>
      </c>
      <c r="AF21" s="157"/>
      <c r="AG21" s="18">
        <f t="shared" si="1"/>
        <v>1100</v>
      </c>
      <c r="AH21" s="107"/>
      <c r="AI21" s="108">
        <f t="shared" si="2"/>
        <v>0</v>
      </c>
      <c r="AJ21" s="140"/>
    </row>
    <row r="22" spans="1:36" s="13" customFormat="1" ht="15">
      <c r="A22" s="26">
        <f t="shared" si="0"/>
        <v>17</v>
      </c>
      <c r="B22" s="110" t="s">
        <v>9</v>
      </c>
      <c r="C22" s="40" t="s">
        <v>37</v>
      </c>
      <c r="D22" s="4"/>
      <c r="E22" s="61"/>
      <c r="F22" s="61"/>
      <c r="G22" s="61"/>
      <c r="H22" s="61"/>
      <c r="I22" s="61"/>
      <c r="J22" s="61"/>
      <c r="K22" s="61"/>
      <c r="L22" s="61"/>
      <c r="M22" s="68"/>
      <c r="N22" s="68"/>
      <c r="O22" s="68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>
        <v>300</v>
      </c>
      <c r="AE22" s="61"/>
      <c r="AF22" s="157"/>
      <c r="AG22" s="18">
        <f t="shared" si="1"/>
        <v>300</v>
      </c>
      <c r="AH22" s="107"/>
      <c r="AI22" s="108">
        <f t="shared" si="2"/>
        <v>0</v>
      </c>
      <c r="AJ22" s="140"/>
    </row>
    <row r="23" spans="1:36" s="13" customFormat="1" ht="15">
      <c r="A23" s="26">
        <f t="shared" si="0"/>
        <v>18</v>
      </c>
      <c r="B23" s="110" t="s">
        <v>10</v>
      </c>
      <c r="C23" s="40" t="s">
        <v>37</v>
      </c>
      <c r="D23" s="4"/>
      <c r="E23" s="61"/>
      <c r="F23" s="61"/>
      <c r="G23" s="61"/>
      <c r="H23" s="61"/>
      <c r="I23" s="61"/>
      <c r="J23" s="61"/>
      <c r="K23" s="61"/>
      <c r="L23" s="61"/>
      <c r="M23" s="68"/>
      <c r="N23" s="68"/>
      <c r="O23" s="68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>
        <v>400</v>
      </c>
      <c r="AE23" s="61"/>
      <c r="AF23" s="157">
        <v>2000</v>
      </c>
      <c r="AG23" s="18">
        <f t="shared" si="1"/>
        <v>2400</v>
      </c>
      <c r="AH23" s="107"/>
      <c r="AI23" s="108">
        <f t="shared" si="2"/>
        <v>0</v>
      </c>
      <c r="AJ23" s="140"/>
    </row>
    <row r="24" spans="1:36" s="13" customFormat="1" ht="15">
      <c r="A24" s="100">
        <f t="shared" si="0"/>
        <v>19</v>
      </c>
      <c r="B24" s="110" t="s">
        <v>11</v>
      </c>
      <c r="C24" s="40" t="s">
        <v>37</v>
      </c>
      <c r="D24" s="4"/>
      <c r="E24" s="61"/>
      <c r="F24" s="61"/>
      <c r="G24" s="61"/>
      <c r="H24" s="61"/>
      <c r="I24" s="61"/>
      <c r="J24" s="61"/>
      <c r="K24" s="61"/>
      <c r="L24" s="61"/>
      <c r="M24" s="68"/>
      <c r="N24" s="68"/>
      <c r="O24" s="68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157">
        <v>1000</v>
      </c>
      <c r="AG24" s="18">
        <f t="shared" si="1"/>
        <v>1000</v>
      </c>
      <c r="AH24" s="107"/>
      <c r="AI24" s="108">
        <f t="shared" si="2"/>
        <v>0</v>
      </c>
      <c r="AJ24" s="140"/>
    </row>
    <row r="25" spans="1:36" s="13" customFormat="1" ht="15">
      <c r="A25" s="26">
        <f t="shared" si="0"/>
        <v>20</v>
      </c>
      <c r="B25" s="110" t="s">
        <v>38</v>
      </c>
      <c r="C25" s="40" t="s">
        <v>37</v>
      </c>
      <c r="D25" s="4"/>
      <c r="E25" s="61"/>
      <c r="F25" s="61"/>
      <c r="G25" s="61"/>
      <c r="H25" s="61"/>
      <c r="I25" s="61"/>
      <c r="J25" s="61"/>
      <c r="K25" s="61"/>
      <c r="L25" s="61"/>
      <c r="M25" s="68"/>
      <c r="N25" s="68"/>
      <c r="O25" s="68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>
        <v>2000</v>
      </c>
      <c r="AF25" s="157"/>
      <c r="AG25" s="18">
        <f t="shared" si="1"/>
        <v>2000</v>
      </c>
      <c r="AH25" s="107"/>
      <c r="AI25" s="108">
        <f t="shared" si="2"/>
        <v>0</v>
      </c>
      <c r="AJ25" s="140"/>
    </row>
    <row r="26" spans="1:36" s="13" customFormat="1" ht="15">
      <c r="A26" s="26">
        <f t="shared" si="0"/>
        <v>21</v>
      </c>
      <c r="B26" s="110" t="s">
        <v>39</v>
      </c>
      <c r="C26" s="40" t="s">
        <v>37</v>
      </c>
      <c r="D26" s="4"/>
      <c r="E26" s="61"/>
      <c r="F26" s="61"/>
      <c r="G26" s="61"/>
      <c r="H26" s="61"/>
      <c r="I26" s="61"/>
      <c r="J26" s="61"/>
      <c r="K26" s="61"/>
      <c r="L26" s="61"/>
      <c r="M26" s="68"/>
      <c r="N26" s="68"/>
      <c r="O26" s="68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157"/>
      <c r="AG26" s="18">
        <f t="shared" si="1"/>
        <v>0</v>
      </c>
      <c r="AH26" s="18"/>
      <c r="AI26" s="225">
        <f t="shared" si="2"/>
        <v>0</v>
      </c>
      <c r="AJ26" s="140"/>
    </row>
    <row r="27" spans="1:36" s="13" customFormat="1" ht="15">
      <c r="A27" s="26">
        <f t="shared" si="0"/>
        <v>22</v>
      </c>
      <c r="B27" s="110" t="s">
        <v>152</v>
      </c>
      <c r="C27" s="40" t="s">
        <v>37</v>
      </c>
      <c r="D27" s="4"/>
      <c r="E27" s="61"/>
      <c r="F27" s="61"/>
      <c r="G27" s="61"/>
      <c r="H27" s="61"/>
      <c r="I27" s="61"/>
      <c r="J27" s="61"/>
      <c r="K27" s="61"/>
      <c r="L27" s="61"/>
      <c r="M27" s="68"/>
      <c r="N27" s="68"/>
      <c r="O27" s="68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>
        <v>300</v>
      </c>
      <c r="AE27" s="61">
        <v>400</v>
      </c>
      <c r="AF27" s="157"/>
      <c r="AG27" s="18">
        <f t="shared" si="1"/>
        <v>700</v>
      </c>
      <c r="AH27" s="107"/>
      <c r="AI27" s="108">
        <f t="shared" si="2"/>
        <v>0</v>
      </c>
      <c r="AJ27" s="140"/>
    </row>
    <row r="28" spans="1:36" s="13" customFormat="1" ht="15">
      <c r="A28" s="100">
        <f t="shared" si="0"/>
        <v>23</v>
      </c>
      <c r="B28" s="110" t="s">
        <v>153</v>
      </c>
      <c r="C28" s="40" t="s">
        <v>37</v>
      </c>
      <c r="D28" s="4"/>
      <c r="E28" s="61"/>
      <c r="F28" s="61"/>
      <c r="G28" s="61"/>
      <c r="H28" s="61"/>
      <c r="I28" s="61"/>
      <c r="J28" s="61"/>
      <c r="K28" s="61"/>
      <c r="L28" s="61"/>
      <c r="M28" s="68"/>
      <c r="N28" s="68"/>
      <c r="O28" s="68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>
        <v>50</v>
      </c>
      <c r="AE28" s="61"/>
      <c r="AF28" s="157"/>
      <c r="AG28" s="18">
        <f t="shared" si="1"/>
        <v>50</v>
      </c>
      <c r="AH28" s="107"/>
      <c r="AI28" s="108">
        <f t="shared" si="2"/>
        <v>0</v>
      </c>
      <c r="AJ28" s="140"/>
    </row>
    <row r="29" spans="1:36" s="13" customFormat="1" ht="15">
      <c r="A29" s="26">
        <f t="shared" si="0"/>
        <v>24</v>
      </c>
      <c r="B29" s="110" t="s">
        <v>154</v>
      </c>
      <c r="C29" s="40" t="s">
        <v>37</v>
      </c>
      <c r="D29" s="4"/>
      <c r="E29" s="61"/>
      <c r="F29" s="61"/>
      <c r="G29" s="61"/>
      <c r="H29" s="61"/>
      <c r="I29" s="61"/>
      <c r="J29" s="61"/>
      <c r="K29" s="61"/>
      <c r="L29" s="61"/>
      <c r="M29" s="68"/>
      <c r="N29" s="68"/>
      <c r="O29" s="68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>
        <v>400</v>
      </c>
      <c r="AE29" s="61">
        <v>200</v>
      </c>
      <c r="AF29" s="157"/>
      <c r="AG29" s="18">
        <f t="shared" si="1"/>
        <v>600</v>
      </c>
      <c r="AH29" s="107"/>
      <c r="AI29" s="108">
        <f t="shared" si="2"/>
        <v>0</v>
      </c>
      <c r="AJ29" s="140"/>
    </row>
    <row r="30" spans="1:36" s="13" customFormat="1" ht="15">
      <c r="A30" s="26">
        <f t="shared" si="0"/>
        <v>25</v>
      </c>
      <c r="B30" s="110" t="s">
        <v>155</v>
      </c>
      <c r="C30" s="40" t="s">
        <v>37</v>
      </c>
      <c r="D30" s="4"/>
      <c r="E30" s="61"/>
      <c r="F30" s="61"/>
      <c r="G30" s="61"/>
      <c r="H30" s="61"/>
      <c r="I30" s="61"/>
      <c r="J30" s="61"/>
      <c r="K30" s="61"/>
      <c r="L30" s="61"/>
      <c r="M30" s="68"/>
      <c r="N30" s="68"/>
      <c r="O30" s="68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157"/>
      <c r="AG30" s="18">
        <f t="shared" si="1"/>
        <v>0</v>
      </c>
      <c r="AH30" s="18"/>
      <c r="AI30" s="225">
        <f t="shared" si="2"/>
        <v>0</v>
      </c>
      <c r="AJ30" s="140"/>
    </row>
    <row r="31" spans="1:36" s="13" customFormat="1" ht="15">
      <c r="A31" s="26">
        <f t="shared" si="0"/>
        <v>26</v>
      </c>
      <c r="B31" s="110" t="s">
        <v>156</v>
      </c>
      <c r="C31" s="40" t="s">
        <v>37</v>
      </c>
      <c r="D31" s="4"/>
      <c r="E31" s="61"/>
      <c r="F31" s="61"/>
      <c r="G31" s="61"/>
      <c r="H31" s="61"/>
      <c r="I31" s="61"/>
      <c r="J31" s="61"/>
      <c r="K31" s="61"/>
      <c r="L31" s="61"/>
      <c r="M31" s="68"/>
      <c r="N31" s="68"/>
      <c r="O31" s="68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157"/>
      <c r="AG31" s="18">
        <f t="shared" si="1"/>
        <v>0</v>
      </c>
      <c r="AH31" s="18"/>
      <c r="AI31" s="225">
        <f t="shared" si="2"/>
        <v>0</v>
      </c>
      <c r="AJ31" s="140"/>
    </row>
    <row r="32" spans="1:36" s="13" customFormat="1" ht="17.25">
      <c r="A32" s="26">
        <f t="shared" si="0"/>
        <v>27</v>
      </c>
      <c r="B32" s="110" t="s">
        <v>423</v>
      </c>
      <c r="C32" s="40" t="s">
        <v>37</v>
      </c>
      <c r="D32" s="4"/>
      <c r="E32" s="61"/>
      <c r="F32" s="61"/>
      <c r="G32" s="61"/>
      <c r="H32" s="61"/>
      <c r="I32" s="61"/>
      <c r="J32" s="61"/>
      <c r="K32" s="61"/>
      <c r="L32" s="61"/>
      <c r="M32" s="68"/>
      <c r="N32" s="68"/>
      <c r="O32" s="68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>
        <v>100</v>
      </c>
      <c r="AF32" s="157"/>
      <c r="AG32" s="18">
        <f t="shared" si="1"/>
        <v>100</v>
      </c>
      <c r="AH32" s="107"/>
      <c r="AI32" s="108">
        <f t="shared" si="2"/>
        <v>0</v>
      </c>
      <c r="AJ32" s="140"/>
    </row>
    <row r="33" spans="1:36" s="13" customFormat="1" ht="15">
      <c r="A33" s="26">
        <f t="shared" si="0"/>
        <v>28</v>
      </c>
      <c r="B33" s="110" t="s">
        <v>158</v>
      </c>
      <c r="C33" s="40" t="s">
        <v>34</v>
      </c>
      <c r="D33" s="4"/>
      <c r="E33" s="61"/>
      <c r="F33" s="61"/>
      <c r="G33" s="61"/>
      <c r="H33" s="61"/>
      <c r="I33" s="61"/>
      <c r="J33" s="61"/>
      <c r="K33" s="61"/>
      <c r="L33" s="61"/>
      <c r="M33" s="68"/>
      <c r="N33" s="68"/>
      <c r="O33" s="68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157"/>
      <c r="AG33" s="18">
        <f t="shared" si="1"/>
        <v>0</v>
      </c>
      <c r="AH33" s="18"/>
      <c r="AI33" s="225">
        <f t="shared" si="2"/>
        <v>0</v>
      </c>
      <c r="AJ33" s="140"/>
    </row>
    <row r="34" spans="1:36" s="13" customFormat="1" ht="15">
      <c r="A34" s="26">
        <f t="shared" si="0"/>
        <v>29</v>
      </c>
      <c r="B34" s="110" t="s">
        <v>159</v>
      </c>
      <c r="C34" s="40" t="s">
        <v>35</v>
      </c>
      <c r="D34" s="4"/>
      <c r="E34" s="61"/>
      <c r="F34" s="61"/>
      <c r="G34" s="61"/>
      <c r="H34" s="61"/>
      <c r="I34" s="61"/>
      <c r="J34" s="61"/>
      <c r="K34" s="61"/>
      <c r="L34" s="61"/>
      <c r="M34" s="68"/>
      <c r="N34" s="68"/>
      <c r="O34" s="68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57"/>
      <c r="AG34" s="18">
        <f t="shared" si="1"/>
        <v>0</v>
      </c>
      <c r="AH34" s="18"/>
      <c r="AI34" s="225">
        <f t="shared" si="2"/>
        <v>0</v>
      </c>
      <c r="AJ34" s="140"/>
    </row>
    <row r="35" spans="1:36" s="13" customFormat="1" ht="15">
      <c r="A35" s="26">
        <f t="shared" si="0"/>
        <v>30</v>
      </c>
      <c r="B35" s="110" t="s">
        <v>157</v>
      </c>
      <c r="C35" s="40" t="s">
        <v>36</v>
      </c>
      <c r="D35" s="4"/>
      <c r="E35" s="61"/>
      <c r="F35" s="61"/>
      <c r="G35" s="61"/>
      <c r="H35" s="61"/>
      <c r="I35" s="61"/>
      <c r="J35" s="61"/>
      <c r="K35" s="61"/>
      <c r="L35" s="61"/>
      <c r="M35" s="68"/>
      <c r="N35" s="68"/>
      <c r="O35" s="68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>
        <v>2</v>
      </c>
      <c r="AE35" s="61"/>
      <c r="AF35" s="157"/>
      <c r="AG35" s="18">
        <f t="shared" si="1"/>
        <v>2</v>
      </c>
      <c r="AH35" s="107"/>
      <c r="AI35" s="108">
        <f t="shared" si="2"/>
        <v>0</v>
      </c>
      <c r="AJ35" s="140"/>
    </row>
    <row r="36" spans="1:36" s="13" customFormat="1" ht="15">
      <c r="A36" s="26">
        <f t="shared" si="0"/>
        <v>31</v>
      </c>
      <c r="B36" s="110" t="s">
        <v>160</v>
      </c>
      <c r="C36" s="40" t="s">
        <v>85</v>
      </c>
      <c r="D36" s="4"/>
      <c r="E36" s="61"/>
      <c r="F36" s="61"/>
      <c r="G36" s="61"/>
      <c r="H36" s="61"/>
      <c r="I36" s="61"/>
      <c r="J36" s="61"/>
      <c r="K36" s="61"/>
      <c r="L36" s="61"/>
      <c r="M36" s="68"/>
      <c r="N36" s="68"/>
      <c r="O36" s="68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157"/>
      <c r="AG36" s="18">
        <f t="shared" si="1"/>
        <v>0</v>
      </c>
      <c r="AH36" s="18"/>
      <c r="AI36" s="225">
        <f t="shared" si="2"/>
        <v>0</v>
      </c>
      <c r="AJ36" s="140"/>
    </row>
    <row r="37" spans="1:36" s="13" customFormat="1" ht="15">
      <c r="A37" s="26">
        <f t="shared" si="0"/>
        <v>32</v>
      </c>
      <c r="B37" s="90" t="s">
        <v>107</v>
      </c>
      <c r="C37" s="46" t="s">
        <v>108</v>
      </c>
      <c r="D37" s="10"/>
      <c r="E37" s="69"/>
      <c r="F37" s="69"/>
      <c r="G37" s="69"/>
      <c r="H37" s="69"/>
      <c r="I37" s="69"/>
      <c r="J37" s="69"/>
      <c r="K37" s="69"/>
      <c r="L37" s="69"/>
      <c r="M37" s="70"/>
      <c r="N37" s="70"/>
      <c r="O37" s="70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158"/>
      <c r="AG37" s="18">
        <f t="shared" si="1"/>
        <v>0</v>
      </c>
      <c r="AH37" s="19"/>
      <c r="AI37" s="225">
        <f t="shared" si="2"/>
        <v>0</v>
      </c>
      <c r="AJ37" s="140"/>
    </row>
    <row r="38" spans="1:36" s="13" customFormat="1" ht="15">
      <c r="A38" s="26">
        <f t="shared" si="0"/>
        <v>33</v>
      </c>
      <c r="B38" s="112" t="s">
        <v>109</v>
      </c>
      <c r="C38" s="46" t="s">
        <v>110</v>
      </c>
      <c r="D38" s="10"/>
      <c r="E38" s="69"/>
      <c r="F38" s="69"/>
      <c r="G38" s="69"/>
      <c r="H38" s="69"/>
      <c r="I38" s="69"/>
      <c r="J38" s="69"/>
      <c r="K38" s="69"/>
      <c r="L38" s="69"/>
      <c r="M38" s="70"/>
      <c r="N38" s="70"/>
      <c r="O38" s="70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158"/>
      <c r="AG38" s="18">
        <f t="shared" si="1"/>
        <v>0</v>
      </c>
      <c r="AH38" s="19"/>
      <c r="AI38" s="225">
        <f t="shared" si="2"/>
        <v>0</v>
      </c>
      <c r="AJ38" s="140"/>
    </row>
    <row r="39" spans="1:36" s="13" customFormat="1" ht="15">
      <c r="A39" s="26">
        <f t="shared" si="0"/>
        <v>34</v>
      </c>
      <c r="B39" s="112" t="s">
        <v>114</v>
      </c>
      <c r="C39" s="46" t="s">
        <v>115</v>
      </c>
      <c r="D39" s="10"/>
      <c r="E39" s="69"/>
      <c r="F39" s="69"/>
      <c r="G39" s="69"/>
      <c r="H39" s="69"/>
      <c r="I39" s="69"/>
      <c r="J39" s="69"/>
      <c r="K39" s="69"/>
      <c r="L39" s="69"/>
      <c r="M39" s="70"/>
      <c r="N39" s="70"/>
      <c r="O39" s="70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158"/>
      <c r="AG39" s="18">
        <f t="shared" si="1"/>
        <v>0</v>
      </c>
      <c r="AH39" s="19"/>
      <c r="AI39" s="225">
        <f t="shared" si="2"/>
        <v>0</v>
      </c>
      <c r="AJ39" s="140"/>
    </row>
    <row r="40" spans="1:36" s="13" customFormat="1" ht="15">
      <c r="A40" s="26">
        <f t="shared" si="0"/>
        <v>35</v>
      </c>
      <c r="B40" s="98" t="s">
        <v>326</v>
      </c>
      <c r="C40" s="46" t="s">
        <v>303</v>
      </c>
      <c r="D40" s="10"/>
      <c r="E40" s="69"/>
      <c r="F40" s="69"/>
      <c r="G40" s="69"/>
      <c r="H40" s="69"/>
      <c r="I40" s="69"/>
      <c r="J40" s="69"/>
      <c r="K40" s="69"/>
      <c r="L40" s="69"/>
      <c r="M40" s="70"/>
      <c r="N40" s="70"/>
      <c r="O40" s="70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158"/>
      <c r="AG40" s="18">
        <f t="shared" si="1"/>
        <v>0</v>
      </c>
      <c r="AH40" s="19"/>
      <c r="AI40" s="225">
        <f t="shared" si="2"/>
        <v>0</v>
      </c>
      <c r="AJ40" s="142"/>
    </row>
    <row r="41" spans="1:36" s="13" customFormat="1" ht="15">
      <c r="A41" s="26">
        <f t="shared" si="0"/>
        <v>36</v>
      </c>
      <c r="B41" s="112" t="s">
        <v>222</v>
      </c>
      <c r="C41" s="46" t="s">
        <v>47</v>
      </c>
      <c r="D41" s="10"/>
      <c r="E41" s="69"/>
      <c r="F41" s="69"/>
      <c r="G41" s="69"/>
      <c r="H41" s="69"/>
      <c r="I41" s="69"/>
      <c r="J41" s="69"/>
      <c r="K41" s="69"/>
      <c r="L41" s="69"/>
      <c r="M41" s="70"/>
      <c r="N41" s="70"/>
      <c r="O41" s="70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158"/>
      <c r="AG41" s="18">
        <f t="shared" si="1"/>
        <v>0</v>
      </c>
      <c r="AH41" s="19"/>
      <c r="AI41" s="225">
        <f t="shared" si="2"/>
        <v>0</v>
      </c>
      <c r="AJ41" s="140"/>
    </row>
    <row r="42" spans="1:36" s="13" customFormat="1" ht="15.75" thickBot="1">
      <c r="A42" s="101">
        <f t="shared" si="0"/>
        <v>37</v>
      </c>
      <c r="B42" s="113"/>
      <c r="C42" s="48"/>
      <c r="D42" s="8"/>
      <c r="E42" s="71"/>
      <c r="F42" s="71"/>
      <c r="G42" s="71"/>
      <c r="H42" s="71"/>
      <c r="I42" s="71"/>
      <c r="J42" s="71"/>
      <c r="K42" s="71"/>
      <c r="L42" s="71"/>
      <c r="M42" s="72"/>
      <c r="N42" s="72"/>
      <c r="O42" s="72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59"/>
      <c r="AG42" s="20"/>
      <c r="AH42" s="20"/>
      <c r="AI42" s="226"/>
      <c r="AJ42" s="143"/>
    </row>
    <row r="43" spans="1:36" s="13" customFormat="1" ht="15">
      <c r="A43" s="57"/>
      <c r="B43" s="22" t="s">
        <v>92</v>
      </c>
      <c r="C43" s="58"/>
      <c r="D43" s="58"/>
      <c r="E43" s="73"/>
      <c r="F43" s="73"/>
      <c r="G43" s="73"/>
      <c r="H43" s="73"/>
      <c r="I43" s="73"/>
      <c r="J43" s="73"/>
      <c r="K43" s="73"/>
      <c r="L43" s="73"/>
      <c r="M43" s="74"/>
      <c r="N43" s="74"/>
      <c r="O43" s="74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160"/>
      <c r="AG43" s="179"/>
      <c r="AH43" s="58"/>
      <c r="AI43" s="227"/>
      <c r="AJ43" s="144"/>
    </row>
    <row r="44" spans="1:36" s="13" customFormat="1" ht="15">
      <c r="A44" s="49">
        <f t="shared" si="0"/>
        <v>1</v>
      </c>
      <c r="B44" s="124" t="s">
        <v>161</v>
      </c>
      <c r="C44" s="40" t="s">
        <v>40</v>
      </c>
      <c r="D44" s="4"/>
      <c r="E44" s="61"/>
      <c r="F44" s="61"/>
      <c r="G44" s="61"/>
      <c r="H44" s="61"/>
      <c r="I44" s="61"/>
      <c r="J44" s="61"/>
      <c r="K44" s="61"/>
      <c r="L44" s="61"/>
      <c r="M44" s="68"/>
      <c r="N44" s="68"/>
      <c r="O44" s="68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157"/>
      <c r="AG44" s="18">
        <f aca="true" t="shared" si="3" ref="AG44:AG83">SUM(D44:AF44)</f>
        <v>0</v>
      </c>
      <c r="AH44" s="18"/>
      <c r="AI44" s="225">
        <f aca="true" t="shared" si="4" ref="AI44:AI48">AG44*AH44</f>
        <v>0</v>
      </c>
      <c r="AJ44" s="140"/>
    </row>
    <row r="45" spans="1:36" s="13" customFormat="1" ht="15">
      <c r="A45" s="49">
        <f t="shared" si="0"/>
        <v>2</v>
      </c>
      <c r="B45" s="124" t="s">
        <v>12</v>
      </c>
      <c r="C45" s="40" t="s">
        <v>37</v>
      </c>
      <c r="D45" s="4"/>
      <c r="E45" s="61"/>
      <c r="F45" s="61"/>
      <c r="G45" s="61"/>
      <c r="H45" s="61"/>
      <c r="I45" s="61"/>
      <c r="J45" s="61"/>
      <c r="K45" s="61"/>
      <c r="L45" s="61"/>
      <c r="M45" s="68"/>
      <c r="N45" s="68"/>
      <c r="O45" s="68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>
        <v>2</v>
      </c>
      <c r="AE45" s="61"/>
      <c r="AF45" s="157"/>
      <c r="AG45" s="18">
        <f t="shared" si="3"/>
        <v>2</v>
      </c>
      <c r="AH45" s="107"/>
      <c r="AI45" s="108">
        <f t="shared" si="4"/>
        <v>0</v>
      </c>
      <c r="AJ45" s="140"/>
    </row>
    <row r="46" spans="1:36" s="13" customFormat="1" ht="15">
      <c r="A46" s="49">
        <f t="shared" si="0"/>
        <v>3</v>
      </c>
      <c r="B46" s="124" t="s">
        <v>41</v>
      </c>
      <c r="C46" s="40" t="s">
        <v>37</v>
      </c>
      <c r="D46" s="4"/>
      <c r="E46" s="61"/>
      <c r="F46" s="61"/>
      <c r="G46" s="61"/>
      <c r="H46" s="61"/>
      <c r="I46" s="61"/>
      <c r="J46" s="61"/>
      <c r="K46" s="61"/>
      <c r="L46" s="61"/>
      <c r="M46" s="68"/>
      <c r="N46" s="68"/>
      <c r="O46" s="68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>
        <v>2</v>
      </c>
      <c r="AE46" s="61">
        <v>6</v>
      </c>
      <c r="AF46" s="157"/>
      <c r="AG46" s="18">
        <f t="shared" si="3"/>
        <v>8</v>
      </c>
      <c r="AH46" s="107"/>
      <c r="AI46" s="108">
        <f t="shared" si="4"/>
        <v>0</v>
      </c>
      <c r="AJ46" s="140"/>
    </row>
    <row r="47" spans="1:36" s="13" customFormat="1" ht="15">
      <c r="A47" s="49">
        <f t="shared" si="0"/>
        <v>4</v>
      </c>
      <c r="B47" s="124" t="s">
        <v>256</v>
      </c>
      <c r="C47" s="40" t="s">
        <v>37</v>
      </c>
      <c r="D47" s="4"/>
      <c r="E47" s="61"/>
      <c r="F47" s="61"/>
      <c r="G47" s="61"/>
      <c r="H47" s="61"/>
      <c r="I47" s="61"/>
      <c r="J47" s="61"/>
      <c r="K47" s="61"/>
      <c r="L47" s="61"/>
      <c r="M47" s="68"/>
      <c r="N47" s="68"/>
      <c r="O47" s="68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>
        <v>2</v>
      </c>
      <c r="AE47" s="61">
        <v>2</v>
      </c>
      <c r="AF47" s="157"/>
      <c r="AG47" s="18">
        <f t="shared" si="3"/>
        <v>4</v>
      </c>
      <c r="AH47" s="107"/>
      <c r="AI47" s="108">
        <f t="shared" si="4"/>
        <v>0</v>
      </c>
      <c r="AJ47" s="140"/>
    </row>
    <row r="48" spans="1:36" s="13" customFormat="1" ht="15">
      <c r="A48" s="47">
        <f t="shared" si="0"/>
        <v>5</v>
      </c>
      <c r="B48" s="125" t="s">
        <v>116</v>
      </c>
      <c r="C48" s="46" t="s">
        <v>37</v>
      </c>
      <c r="D48" s="10"/>
      <c r="E48" s="69"/>
      <c r="F48" s="69"/>
      <c r="G48" s="69"/>
      <c r="H48" s="69"/>
      <c r="I48" s="69"/>
      <c r="J48" s="69"/>
      <c r="K48" s="69"/>
      <c r="L48" s="69"/>
      <c r="M48" s="70"/>
      <c r="N48" s="70"/>
      <c r="O48" s="70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158"/>
      <c r="AG48" s="18">
        <f t="shared" si="3"/>
        <v>0</v>
      </c>
      <c r="AH48" s="19"/>
      <c r="AI48" s="225">
        <f t="shared" si="4"/>
        <v>0</v>
      </c>
      <c r="AJ48" s="140"/>
    </row>
    <row r="49" spans="1:36" s="13" customFormat="1" ht="15.75" thickBot="1">
      <c r="A49" s="47">
        <f t="shared" si="0"/>
        <v>6</v>
      </c>
      <c r="B49" s="125"/>
      <c r="C49" s="46"/>
      <c r="D49" s="10"/>
      <c r="E49" s="69"/>
      <c r="F49" s="69"/>
      <c r="G49" s="69"/>
      <c r="H49" s="69"/>
      <c r="I49" s="69"/>
      <c r="J49" s="69"/>
      <c r="K49" s="69"/>
      <c r="L49" s="69"/>
      <c r="M49" s="70"/>
      <c r="N49" s="70"/>
      <c r="O49" s="70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158"/>
      <c r="AG49" s="19"/>
      <c r="AH49" s="19"/>
      <c r="AI49" s="228"/>
      <c r="AJ49" s="141"/>
    </row>
    <row r="50" spans="1:36" ht="15">
      <c r="A50" s="24"/>
      <c r="B50" s="25" t="s">
        <v>93</v>
      </c>
      <c r="C50" s="23"/>
      <c r="D50" s="23"/>
      <c r="E50" s="75"/>
      <c r="F50" s="75"/>
      <c r="G50" s="75"/>
      <c r="H50" s="73"/>
      <c r="I50" s="75"/>
      <c r="J50" s="75"/>
      <c r="K50" s="75"/>
      <c r="L50" s="75"/>
      <c r="M50" s="75"/>
      <c r="N50" s="73"/>
      <c r="O50" s="75"/>
      <c r="P50" s="75"/>
      <c r="Q50" s="73"/>
      <c r="R50" s="75"/>
      <c r="S50" s="75"/>
      <c r="T50" s="75"/>
      <c r="U50" s="73"/>
      <c r="V50" s="73"/>
      <c r="W50" s="75"/>
      <c r="X50" s="75"/>
      <c r="Y50" s="75"/>
      <c r="Z50" s="73"/>
      <c r="AA50" s="75"/>
      <c r="AB50" s="75"/>
      <c r="AC50" s="75"/>
      <c r="AD50" s="73"/>
      <c r="AE50" s="75"/>
      <c r="AF50" s="160"/>
      <c r="AG50" s="180"/>
      <c r="AH50" s="58"/>
      <c r="AI50" s="227"/>
      <c r="AJ50" s="145"/>
    </row>
    <row r="51" spans="1:36" s="13" customFormat="1" ht="15">
      <c r="A51" s="26">
        <f t="shared" si="0"/>
        <v>1</v>
      </c>
      <c r="B51" s="110" t="s">
        <v>122</v>
      </c>
      <c r="C51" s="40" t="s">
        <v>37</v>
      </c>
      <c r="D51" s="4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157"/>
      <c r="AG51" s="18">
        <f t="shared" si="3"/>
        <v>0</v>
      </c>
      <c r="AH51" s="229"/>
      <c r="AI51" s="225">
        <f aca="true" t="shared" si="5" ref="AI51:AI92">AG51*AH51</f>
        <v>0</v>
      </c>
      <c r="AJ51" s="146"/>
    </row>
    <row r="52" spans="1:36" s="13" customFormat="1" ht="15">
      <c r="A52" s="26">
        <f t="shared" si="0"/>
        <v>2</v>
      </c>
      <c r="B52" s="110" t="s">
        <v>123</v>
      </c>
      <c r="C52" s="40" t="s">
        <v>37</v>
      </c>
      <c r="D52" s="4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157"/>
      <c r="AG52" s="18">
        <f t="shared" si="3"/>
        <v>0</v>
      </c>
      <c r="AH52" s="229"/>
      <c r="AI52" s="225">
        <f t="shared" si="5"/>
        <v>0</v>
      </c>
      <c r="AJ52" s="146"/>
    </row>
    <row r="53" spans="1:36" s="13" customFormat="1" ht="15">
      <c r="A53" s="26">
        <f t="shared" si="0"/>
        <v>3</v>
      </c>
      <c r="B53" s="110" t="s">
        <v>124</v>
      </c>
      <c r="C53" s="40" t="s">
        <v>37</v>
      </c>
      <c r="D53" s="4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157"/>
      <c r="AG53" s="18">
        <f t="shared" si="3"/>
        <v>0</v>
      </c>
      <c r="AH53" s="229"/>
      <c r="AI53" s="225">
        <f t="shared" si="5"/>
        <v>0</v>
      </c>
      <c r="AJ53" s="146"/>
    </row>
    <row r="54" spans="1:36" s="13" customFormat="1" ht="15">
      <c r="A54" s="26">
        <f t="shared" si="0"/>
        <v>4</v>
      </c>
      <c r="B54" s="110" t="s">
        <v>125</v>
      </c>
      <c r="C54" s="40" t="s">
        <v>37</v>
      </c>
      <c r="D54" s="4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157"/>
      <c r="AG54" s="18">
        <f t="shared" si="3"/>
        <v>0</v>
      </c>
      <c r="AH54" s="229"/>
      <c r="AI54" s="225">
        <f t="shared" si="5"/>
        <v>0</v>
      </c>
      <c r="AJ54" s="146"/>
    </row>
    <row r="55" spans="1:36" s="13" customFormat="1" ht="15">
      <c r="A55" s="26">
        <f t="shared" si="0"/>
        <v>5</v>
      </c>
      <c r="B55" s="110" t="s">
        <v>126</v>
      </c>
      <c r="C55" s="40" t="s">
        <v>37</v>
      </c>
      <c r="D55" s="4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157"/>
      <c r="AG55" s="18">
        <f t="shared" si="3"/>
        <v>0</v>
      </c>
      <c r="AH55" s="229"/>
      <c r="AI55" s="225">
        <f t="shared" si="5"/>
        <v>0</v>
      </c>
      <c r="AJ55" s="146"/>
    </row>
    <row r="56" spans="1:36" s="13" customFormat="1" ht="15">
      <c r="A56" s="26">
        <f t="shared" si="0"/>
        <v>6</v>
      </c>
      <c r="B56" s="110" t="s">
        <v>127</v>
      </c>
      <c r="C56" s="40" t="s">
        <v>37</v>
      </c>
      <c r="D56" s="4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57"/>
      <c r="AG56" s="18">
        <f t="shared" si="3"/>
        <v>0</v>
      </c>
      <c r="AH56" s="229"/>
      <c r="AI56" s="225">
        <f t="shared" si="5"/>
        <v>0</v>
      </c>
      <c r="AJ56" s="146"/>
    </row>
    <row r="57" spans="1:36" s="13" customFormat="1" ht="15">
      <c r="A57" s="26">
        <f t="shared" si="0"/>
        <v>7</v>
      </c>
      <c r="B57" s="110" t="s">
        <v>14</v>
      </c>
      <c r="C57" s="40" t="s">
        <v>37</v>
      </c>
      <c r="D57" s="4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57">
        <v>10</v>
      </c>
      <c r="AG57" s="18">
        <f>SUM(D57:AF57)</f>
        <v>10</v>
      </c>
      <c r="AH57" s="121"/>
      <c r="AI57" s="108">
        <f t="shared" si="5"/>
        <v>0</v>
      </c>
      <c r="AJ57" s="146"/>
    </row>
    <row r="58" spans="1:36" s="13" customFormat="1" ht="15">
      <c r="A58" s="26">
        <f t="shared" si="0"/>
        <v>8</v>
      </c>
      <c r="B58" s="110" t="s">
        <v>15</v>
      </c>
      <c r="C58" s="40" t="s">
        <v>37</v>
      </c>
      <c r="D58" s="4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157"/>
      <c r="AG58" s="18">
        <f t="shared" si="3"/>
        <v>0</v>
      </c>
      <c r="AH58" s="229"/>
      <c r="AI58" s="225">
        <f t="shared" si="5"/>
        <v>0</v>
      </c>
      <c r="AJ58" s="146"/>
    </row>
    <row r="59" spans="1:36" s="13" customFormat="1" ht="17.25">
      <c r="A59" s="26">
        <f t="shared" si="0"/>
        <v>9</v>
      </c>
      <c r="B59" s="110" t="s">
        <v>327</v>
      </c>
      <c r="C59" s="40" t="s">
        <v>37</v>
      </c>
      <c r="D59" s="4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157"/>
      <c r="AG59" s="18">
        <f t="shared" si="3"/>
        <v>0</v>
      </c>
      <c r="AH59" s="229"/>
      <c r="AI59" s="225">
        <f t="shared" si="5"/>
        <v>0</v>
      </c>
      <c r="AJ59" s="147"/>
    </row>
    <row r="60" spans="1:36" s="13" customFormat="1" ht="15">
      <c r="A60" s="26">
        <f t="shared" si="0"/>
        <v>10</v>
      </c>
      <c r="B60" s="110" t="s">
        <v>162</v>
      </c>
      <c r="C60" s="40" t="s">
        <v>37</v>
      </c>
      <c r="D60" s="4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157"/>
      <c r="AG60" s="18">
        <f t="shared" si="3"/>
        <v>0</v>
      </c>
      <c r="AH60" s="229"/>
      <c r="AI60" s="225">
        <f t="shared" si="5"/>
        <v>0</v>
      </c>
      <c r="AJ60" s="146"/>
    </row>
    <row r="61" spans="1:36" s="13" customFormat="1" ht="15">
      <c r="A61" s="26">
        <f t="shared" si="0"/>
        <v>11</v>
      </c>
      <c r="B61" s="110" t="s">
        <v>4</v>
      </c>
      <c r="C61" s="40" t="s">
        <v>37</v>
      </c>
      <c r="D61" s="4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157"/>
      <c r="AG61" s="18">
        <f t="shared" si="3"/>
        <v>0</v>
      </c>
      <c r="AH61" s="229"/>
      <c r="AI61" s="225">
        <f t="shared" si="5"/>
        <v>0</v>
      </c>
      <c r="AJ61" s="146"/>
    </row>
    <row r="62" spans="1:36" s="13" customFormat="1" ht="15">
      <c r="A62" s="26">
        <f t="shared" si="0"/>
        <v>12</v>
      </c>
      <c r="B62" s="110" t="s">
        <v>376</v>
      </c>
      <c r="C62" s="40" t="s">
        <v>37</v>
      </c>
      <c r="D62" s="4"/>
      <c r="E62" s="61"/>
      <c r="F62" s="61"/>
      <c r="G62" s="61"/>
      <c r="H62" s="61"/>
      <c r="I62" s="61"/>
      <c r="J62" s="61"/>
      <c r="K62" s="61"/>
      <c r="L62" s="61"/>
      <c r="M62" s="61"/>
      <c r="N62" s="61">
        <v>2</v>
      </c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>
        <v>10</v>
      </c>
      <c r="AE62" s="61"/>
      <c r="AF62" s="157">
        <v>5</v>
      </c>
      <c r="AG62" s="18">
        <f t="shared" si="3"/>
        <v>17</v>
      </c>
      <c r="AH62" s="121"/>
      <c r="AI62" s="108">
        <f t="shared" si="5"/>
        <v>0</v>
      </c>
      <c r="AJ62" s="146"/>
    </row>
    <row r="63" spans="1:36" s="13" customFormat="1" ht="15">
      <c r="A63" s="26">
        <f t="shared" si="0"/>
        <v>13</v>
      </c>
      <c r="B63" s="110" t="s">
        <v>128</v>
      </c>
      <c r="C63" s="40" t="s">
        <v>37</v>
      </c>
      <c r="D63" s="4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>
        <v>2</v>
      </c>
      <c r="AE63" s="61"/>
      <c r="AF63" s="157"/>
      <c r="AG63" s="18">
        <f t="shared" si="3"/>
        <v>2</v>
      </c>
      <c r="AH63" s="121"/>
      <c r="AI63" s="108">
        <f t="shared" si="5"/>
        <v>0</v>
      </c>
      <c r="AJ63" s="146"/>
    </row>
    <row r="64" spans="1:36" s="13" customFormat="1" ht="15">
      <c r="A64" s="26">
        <f t="shared" si="0"/>
        <v>14</v>
      </c>
      <c r="B64" s="110" t="s">
        <v>16</v>
      </c>
      <c r="C64" s="40" t="s">
        <v>37</v>
      </c>
      <c r="D64" s="4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157"/>
      <c r="AG64" s="18">
        <f t="shared" si="3"/>
        <v>0</v>
      </c>
      <c r="AH64" s="229"/>
      <c r="AI64" s="225">
        <f t="shared" si="5"/>
        <v>0</v>
      </c>
      <c r="AJ64" s="146"/>
    </row>
    <row r="65" spans="1:36" s="13" customFormat="1" ht="15">
      <c r="A65" s="26">
        <f t="shared" si="0"/>
        <v>15</v>
      </c>
      <c r="B65" s="110" t="s">
        <v>17</v>
      </c>
      <c r="C65" s="40" t="s">
        <v>37</v>
      </c>
      <c r="D65" s="4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157"/>
      <c r="AG65" s="18">
        <f t="shared" si="3"/>
        <v>0</v>
      </c>
      <c r="AH65" s="229"/>
      <c r="AI65" s="225">
        <f t="shared" si="5"/>
        <v>0</v>
      </c>
      <c r="AJ65" s="146"/>
    </row>
    <row r="66" spans="1:36" s="13" customFormat="1" ht="15">
      <c r="A66" s="26">
        <f t="shared" si="0"/>
        <v>16</v>
      </c>
      <c r="B66" s="110" t="s">
        <v>18</v>
      </c>
      <c r="C66" s="40" t="s">
        <v>37</v>
      </c>
      <c r="D66" s="4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157"/>
      <c r="AG66" s="18">
        <f t="shared" si="3"/>
        <v>0</v>
      </c>
      <c r="AH66" s="229"/>
      <c r="AI66" s="225">
        <f t="shared" si="5"/>
        <v>0</v>
      </c>
      <c r="AJ66" s="146"/>
    </row>
    <row r="67" spans="1:36" s="13" customFormat="1" ht="15">
      <c r="A67" s="26">
        <f t="shared" si="0"/>
        <v>17</v>
      </c>
      <c r="B67" s="110" t="s">
        <v>328</v>
      </c>
      <c r="C67" s="40" t="s">
        <v>37</v>
      </c>
      <c r="D67" s="63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161"/>
      <c r="AG67" s="18">
        <f t="shared" si="3"/>
        <v>0</v>
      </c>
      <c r="AH67" s="63"/>
      <c r="AI67" s="225">
        <f t="shared" si="5"/>
        <v>0</v>
      </c>
      <c r="AJ67" s="148"/>
    </row>
    <row r="68" spans="1:36" s="13" customFormat="1" ht="15">
      <c r="A68" s="26">
        <f t="shared" si="0"/>
        <v>18</v>
      </c>
      <c r="B68" s="110" t="s">
        <v>329</v>
      </c>
      <c r="C68" s="40" t="s">
        <v>37</v>
      </c>
      <c r="D68" s="63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161"/>
      <c r="AG68" s="18">
        <f t="shared" si="3"/>
        <v>0</v>
      </c>
      <c r="AH68" s="63"/>
      <c r="AI68" s="225">
        <f t="shared" si="5"/>
        <v>0</v>
      </c>
      <c r="AJ68" s="148"/>
    </row>
    <row r="69" spans="1:36" s="13" customFormat="1" ht="15">
      <c r="A69" s="26">
        <f t="shared" si="0"/>
        <v>19</v>
      </c>
      <c r="B69" s="126" t="s">
        <v>306</v>
      </c>
      <c r="C69" s="40" t="s">
        <v>37</v>
      </c>
      <c r="D69" s="63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161"/>
      <c r="AG69" s="18">
        <f t="shared" si="3"/>
        <v>0</v>
      </c>
      <c r="AH69" s="63"/>
      <c r="AI69" s="225">
        <f t="shared" si="5"/>
        <v>0</v>
      </c>
      <c r="AJ69" s="148"/>
    </row>
    <row r="70" spans="1:36" s="13" customFormat="1" ht="15">
      <c r="A70" s="26">
        <f t="shared" si="0"/>
        <v>20</v>
      </c>
      <c r="B70" s="126" t="s">
        <v>292</v>
      </c>
      <c r="C70" s="40" t="s">
        <v>37</v>
      </c>
      <c r="D70" s="63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161"/>
      <c r="AG70" s="18">
        <f t="shared" si="3"/>
        <v>0</v>
      </c>
      <c r="AH70" s="63"/>
      <c r="AI70" s="225">
        <f t="shared" si="5"/>
        <v>0</v>
      </c>
      <c r="AJ70" s="148"/>
    </row>
    <row r="71" spans="1:36" s="13" customFormat="1" ht="15">
      <c r="A71" s="26">
        <f t="shared" si="0"/>
        <v>21</v>
      </c>
      <c r="B71" s="110" t="s">
        <v>163</v>
      </c>
      <c r="C71" s="35" t="s">
        <v>42</v>
      </c>
      <c r="D71" s="4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>
        <v>20</v>
      </c>
      <c r="AE71" s="61"/>
      <c r="AF71" s="157"/>
      <c r="AG71" s="18">
        <f t="shared" si="3"/>
        <v>20</v>
      </c>
      <c r="AH71" s="121"/>
      <c r="AI71" s="108">
        <f t="shared" si="5"/>
        <v>0</v>
      </c>
      <c r="AJ71" s="146"/>
    </row>
    <row r="72" spans="1:36" s="13" customFormat="1" ht="15">
      <c r="A72" s="26">
        <f t="shared" si="0"/>
        <v>22</v>
      </c>
      <c r="B72" s="110" t="s">
        <v>164</v>
      </c>
      <c r="C72" s="35" t="s">
        <v>42</v>
      </c>
      <c r="D72" s="4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157">
        <v>24</v>
      </c>
      <c r="AG72" s="18">
        <f t="shared" si="3"/>
        <v>24</v>
      </c>
      <c r="AH72" s="121"/>
      <c r="AI72" s="108">
        <f t="shared" si="5"/>
        <v>0</v>
      </c>
      <c r="AJ72" s="146"/>
    </row>
    <row r="73" spans="1:36" s="13" customFormat="1" ht="15">
      <c r="A73" s="26">
        <f t="shared" si="0"/>
        <v>23</v>
      </c>
      <c r="B73" s="110" t="s">
        <v>167</v>
      </c>
      <c r="C73" s="35" t="s">
        <v>42</v>
      </c>
      <c r="D73" s="4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>
        <v>10</v>
      </c>
      <c r="AE73" s="61"/>
      <c r="AF73" s="157">
        <v>30</v>
      </c>
      <c r="AG73" s="18">
        <f t="shared" si="3"/>
        <v>40</v>
      </c>
      <c r="AH73" s="121"/>
      <c r="AI73" s="108">
        <f t="shared" si="5"/>
        <v>0</v>
      </c>
      <c r="AJ73" s="146"/>
    </row>
    <row r="74" spans="1:36" s="13" customFormat="1" ht="15">
      <c r="A74" s="102">
        <f t="shared" si="0"/>
        <v>24</v>
      </c>
      <c r="B74" s="127" t="s">
        <v>165</v>
      </c>
      <c r="C74" s="40" t="s">
        <v>43</v>
      </c>
      <c r="D74" s="4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>
        <v>10</v>
      </c>
      <c r="AE74" s="61"/>
      <c r="AF74" s="157"/>
      <c r="AG74" s="18">
        <f t="shared" si="3"/>
        <v>10</v>
      </c>
      <c r="AH74" s="107"/>
      <c r="AI74" s="108">
        <f t="shared" si="5"/>
        <v>0</v>
      </c>
      <c r="AJ74" s="146"/>
    </row>
    <row r="75" spans="1:36" s="13" customFormat="1" ht="15">
      <c r="A75" s="102">
        <f>A74+1</f>
        <v>25</v>
      </c>
      <c r="B75" s="127" t="s">
        <v>166</v>
      </c>
      <c r="C75" s="40" t="s">
        <v>44</v>
      </c>
      <c r="D75" s="4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157">
        <v>20</v>
      </c>
      <c r="AG75" s="18">
        <f t="shared" si="3"/>
        <v>20</v>
      </c>
      <c r="AH75" s="107"/>
      <c r="AI75" s="108">
        <f t="shared" si="5"/>
        <v>0</v>
      </c>
      <c r="AJ75" s="146"/>
    </row>
    <row r="76" spans="1:36" s="13" customFormat="1" ht="21" customHeight="1">
      <c r="A76" s="102">
        <f aca="true" t="shared" si="6" ref="A76:A82">A75+1</f>
        <v>26</v>
      </c>
      <c r="B76" s="110" t="s">
        <v>169</v>
      </c>
      <c r="C76" s="37" t="s">
        <v>168</v>
      </c>
      <c r="D76" s="4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>
        <v>20</v>
      </c>
      <c r="AE76" s="61"/>
      <c r="AF76" s="157">
        <v>20</v>
      </c>
      <c r="AG76" s="18">
        <f t="shared" si="3"/>
        <v>40</v>
      </c>
      <c r="AH76" s="107"/>
      <c r="AI76" s="108">
        <f t="shared" si="5"/>
        <v>0</v>
      </c>
      <c r="AJ76" s="146"/>
    </row>
    <row r="77" spans="1:36" s="13" customFormat="1" ht="15">
      <c r="A77" s="102">
        <f t="shared" si="6"/>
        <v>27</v>
      </c>
      <c r="B77" s="110" t="s">
        <v>170</v>
      </c>
      <c r="C77" s="35" t="s">
        <v>37</v>
      </c>
      <c r="D77" s="4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>
        <v>10</v>
      </c>
      <c r="AE77" s="61"/>
      <c r="AF77" s="157"/>
      <c r="AG77" s="18">
        <f t="shared" si="3"/>
        <v>10</v>
      </c>
      <c r="AH77" s="107"/>
      <c r="AI77" s="108">
        <f t="shared" si="5"/>
        <v>0</v>
      </c>
      <c r="AJ77" s="146"/>
    </row>
    <row r="78" spans="1:36" s="13" customFormat="1" ht="15">
      <c r="A78" s="102">
        <f t="shared" si="6"/>
        <v>28</v>
      </c>
      <c r="B78" s="110" t="s">
        <v>395</v>
      </c>
      <c r="C78" s="35" t="s">
        <v>37</v>
      </c>
      <c r="D78" s="4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>
        <v>10</v>
      </c>
      <c r="AE78" s="61"/>
      <c r="AF78" s="157"/>
      <c r="AG78" s="18">
        <f t="shared" si="3"/>
        <v>10</v>
      </c>
      <c r="AH78" s="107"/>
      <c r="AI78" s="108">
        <f t="shared" si="5"/>
        <v>0</v>
      </c>
      <c r="AJ78" s="146"/>
    </row>
    <row r="79" spans="1:37" s="13" customFormat="1" ht="15">
      <c r="A79" s="102">
        <f t="shared" si="6"/>
        <v>29</v>
      </c>
      <c r="B79" s="110" t="s">
        <v>355</v>
      </c>
      <c r="C79" s="35" t="s">
        <v>37</v>
      </c>
      <c r="D79" s="4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>
        <v>5</v>
      </c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157"/>
      <c r="AG79" s="18">
        <f t="shared" si="3"/>
        <v>5</v>
      </c>
      <c r="AH79" s="107"/>
      <c r="AI79" s="108">
        <f t="shared" si="5"/>
        <v>0</v>
      </c>
      <c r="AJ79" s="146"/>
      <c r="AK79" s="13" t="s">
        <v>356</v>
      </c>
    </row>
    <row r="80" spans="1:36" s="13" customFormat="1" ht="15">
      <c r="A80" s="102">
        <f t="shared" si="6"/>
        <v>30</v>
      </c>
      <c r="B80" s="110" t="s">
        <v>173</v>
      </c>
      <c r="C80" s="35" t="s">
        <v>37</v>
      </c>
      <c r="D80" s="4"/>
      <c r="E80" s="61"/>
      <c r="F80" s="61"/>
      <c r="G80" s="77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157"/>
      <c r="AG80" s="18">
        <f t="shared" si="3"/>
        <v>0</v>
      </c>
      <c r="AH80" s="18"/>
      <c r="AI80" s="225">
        <f t="shared" si="5"/>
        <v>0</v>
      </c>
      <c r="AJ80" s="146"/>
    </row>
    <row r="81" spans="1:36" s="13" customFormat="1" ht="15">
      <c r="A81" s="102">
        <f t="shared" si="6"/>
        <v>31</v>
      </c>
      <c r="B81" s="110" t="s">
        <v>174</v>
      </c>
      <c r="C81" s="35" t="s">
        <v>37</v>
      </c>
      <c r="D81" s="4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157"/>
      <c r="AG81" s="18">
        <f t="shared" si="3"/>
        <v>0</v>
      </c>
      <c r="AH81" s="18"/>
      <c r="AI81" s="225">
        <f t="shared" si="5"/>
        <v>0</v>
      </c>
      <c r="AJ81" s="146"/>
    </row>
    <row r="82" spans="1:36" s="13" customFormat="1" ht="15">
      <c r="A82" s="102">
        <f t="shared" si="6"/>
        <v>32</v>
      </c>
      <c r="B82" s="110" t="s">
        <v>171</v>
      </c>
      <c r="C82" s="35" t="s">
        <v>37</v>
      </c>
      <c r="D82" s="4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157"/>
      <c r="AG82" s="18">
        <f t="shared" si="3"/>
        <v>0</v>
      </c>
      <c r="AH82" s="18"/>
      <c r="AI82" s="225">
        <f t="shared" si="5"/>
        <v>0</v>
      </c>
      <c r="AJ82" s="146"/>
    </row>
    <row r="83" spans="1:36" s="13" customFormat="1" ht="15">
      <c r="A83" s="26">
        <f aca="true" t="shared" si="7" ref="A76:A156">A82+1</f>
        <v>33</v>
      </c>
      <c r="B83" s="110" t="s">
        <v>143</v>
      </c>
      <c r="C83" s="35" t="s">
        <v>37</v>
      </c>
      <c r="D83" s="4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157"/>
      <c r="AG83" s="18">
        <f t="shared" si="3"/>
        <v>0</v>
      </c>
      <c r="AH83" s="18"/>
      <c r="AI83" s="225">
        <f t="shared" si="5"/>
        <v>0</v>
      </c>
      <c r="AJ83" s="146"/>
    </row>
    <row r="84" spans="1:36" s="13" customFormat="1" ht="15">
      <c r="A84" s="26">
        <f t="shared" si="7"/>
        <v>34</v>
      </c>
      <c r="B84" s="110" t="s">
        <v>172</v>
      </c>
      <c r="C84" s="35" t="s">
        <v>37</v>
      </c>
      <c r="D84" s="4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157"/>
      <c r="AG84" s="18">
        <f>SUM(D84:AF84)</f>
        <v>0</v>
      </c>
      <c r="AH84" s="18"/>
      <c r="AI84" s="225">
        <f t="shared" si="5"/>
        <v>0</v>
      </c>
      <c r="AJ84" s="146"/>
    </row>
    <row r="85" spans="1:36" s="13" customFormat="1" ht="15">
      <c r="A85" s="26">
        <f t="shared" si="7"/>
        <v>35</v>
      </c>
      <c r="B85" s="110" t="s">
        <v>175</v>
      </c>
      <c r="C85" s="35" t="s">
        <v>37</v>
      </c>
      <c r="D85" s="4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157"/>
      <c r="AG85" s="18">
        <f>SUM(D85:AF85)</f>
        <v>0</v>
      </c>
      <c r="AH85" s="18"/>
      <c r="AI85" s="225">
        <f t="shared" si="5"/>
        <v>0</v>
      </c>
      <c r="AJ85" s="146"/>
    </row>
    <row r="86" spans="1:36" s="13" customFormat="1" ht="15">
      <c r="A86" s="26">
        <f t="shared" si="7"/>
        <v>36</v>
      </c>
      <c r="B86" s="110" t="s">
        <v>13</v>
      </c>
      <c r="C86" s="35" t="s">
        <v>37</v>
      </c>
      <c r="D86" s="4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157"/>
      <c r="AG86" s="18">
        <f>SUM(D86:AF86)</f>
        <v>0</v>
      </c>
      <c r="AH86" s="18"/>
      <c r="AI86" s="225">
        <f t="shared" si="5"/>
        <v>0</v>
      </c>
      <c r="AJ86" s="146"/>
    </row>
    <row r="87" spans="1:36" s="13" customFormat="1" ht="15">
      <c r="A87" s="26">
        <f t="shared" si="7"/>
        <v>37</v>
      </c>
      <c r="B87" s="110" t="s">
        <v>19</v>
      </c>
      <c r="C87" s="35" t="s">
        <v>37</v>
      </c>
      <c r="D87" s="4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157"/>
      <c r="AG87" s="18">
        <f>SUM(D87:AF87)</f>
        <v>0</v>
      </c>
      <c r="AH87" s="18"/>
      <c r="AI87" s="225">
        <f t="shared" si="5"/>
        <v>0</v>
      </c>
      <c r="AJ87" s="146"/>
    </row>
    <row r="88" spans="1:36" s="13" customFormat="1" ht="15">
      <c r="A88" s="26">
        <f t="shared" si="7"/>
        <v>38</v>
      </c>
      <c r="B88" s="110" t="s">
        <v>283</v>
      </c>
      <c r="C88" s="35" t="s">
        <v>37</v>
      </c>
      <c r="D88" s="4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157"/>
      <c r="AG88" s="18">
        <f>SUM(D88:AF88)</f>
        <v>0</v>
      </c>
      <c r="AH88" s="18"/>
      <c r="AI88" s="225">
        <f t="shared" si="5"/>
        <v>0</v>
      </c>
      <c r="AJ88" s="146"/>
    </row>
    <row r="89" spans="1:37" s="13" customFormat="1" ht="15">
      <c r="A89" s="26">
        <f t="shared" si="7"/>
        <v>39</v>
      </c>
      <c r="B89" s="110" t="s">
        <v>364</v>
      </c>
      <c r="C89" s="35" t="s">
        <v>37</v>
      </c>
      <c r="D89" s="4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>
        <v>6</v>
      </c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157"/>
      <c r="AG89" s="18">
        <f aca="true" t="shared" si="8" ref="AG89:AG90">SUM(D89:AF89)</f>
        <v>6</v>
      </c>
      <c r="AH89" s="107"/>
      <c r="AI89" s="108">
        <f t="shared" si="5"/>
        <v>0</v>
      </c>
      <c r="AJ89" s="146"/>
      <c r="AK89" s="175" t="s">
        <v>365</v>
      </c>
    </row>
    <row r="90" spans="1:36" s="13" customFormat="1" ht="15">
      <c r="A90" s="26">
        <f t="shared" si="7"/>
        <v>40</v>
      </c>
      <c r="B90" s="110" t="s">
        <v>346</v>
      </c>
      <c r="C90" s="35" t="s">
        <v>37</v>
      </c>
      <c r="D90" s="4"/>
      <c r="E90" s="61"/>
      <c r="F90" s="61"/>
      <c r="G90" s="61"/>
      <c r="H90" s="61">
        <v>1</v>
      </c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157"/>
      <c r="AG90" s="18">
        <f t="shared" si="8"/>
        <v>1</v>
      </c>
      <c r="AH90" s="107"/>
      <c r="AI90" s="108">
        <f t="shared" si="5"/>
        <v>0</v>
      </c>
      <c r="AJ90" s="146"/>
    </row>
    <row r="91" spans="1:37" s="13" customFormat="1" ht="15">
      <c r="A91" s="26">
        <f t="shared" si="7"/>
        <v>41</v>
      </c>
      <c r="B91" s="97" t="s">
        <v>334</v>
      </c>
      <c r="C91" s="1" t="s">
        <v>37</v>
      </c>
      <c r="D91" s="4"/>
      <c r="E91" s="78"/>
      <c r="F91" s="78"/>
      <c r="G91" s="78"/>
      <c r="H91" s="189">
        <v>1</v>
      </c>
      <c r="I91" s="78"/>
      <c r="J91" s="78"/>
      <c r="K91" s="78"/>
      <c r="L91" s="78"/>
      <c r="M91" s="78"/>
      <c r="N91" s="189"/>
      <c r="O91" s="78"/>
      <c r="P91" s="78"/>
      <c r="Q91" s="189"/>
      <c r="R91" s="78"/>
      <c r="S91" s="78"/>
      <c r="T91" s="78"/>
      <c r="U91" s="189"/>
      <c r="V91" s="189"/>
      <c r="W91" s="78"/>
      <c r="X91" s="78"/>
      <c r="Y91" s="78"/>
      <c r="Z91" s="189"/>
      <c r="AA91" s="78"/>
      <c r="AB91" s="78"/>
      <c r="AC91" s="78"/>
      <c r="AD91" s="76"/>
      <c r="AE91" s="79"/>
      <c r="AF91" s="162">
        <v>5</v>
      </c>
      <c r="AG91" s="18">
        <f>SUM(D91:AF91)</f>
        <v>6</v>
      </c>
      <c r="AH91" s="107"/>
      <c r="AI91" s="108">
        <f t="shared" si="5"/>
        <v>0</v>
      </c>
      <c r="AJ91" s="149"/>
      <c r="AK91" s="13" t="s">
        <v>335</v>
      </c>
    </row>
    <row r="92" spans="1:36" s="13" customFormat="1" ht="15">
      <c r="A92" s="26">
        <f t="shared" si="7"/>
        <v>42</v>
      </c>
      <c r="B92" s="97" t="s">
        <v>282</v>
      </c>
      <c r="C92" s="1" t="s">
        <v>315</v>
      </c>
      <c r="D92" s="4"/>
      <c r="E92" s="78"/>
      <c r="F92" s="78"/>
      <c r="G92" s="78"/>
      <c r="H92" s="189"/>
      <c r="I92" s="78"/>
      <c r="J92" s="78"/>
      <c r="K92" s="78"/>
      <c r="L92" s="78"/>
      <c r="M92" s="78"/>
      <c r="N92" s="189"/>
      <c r="O92" s="78"/>
      <c r="P92" s="78"/>
      <c r="Q92" s="189"/>
      <c r="R92" s="78"/>
      <c r="S92" s="78"/>
      <c r="T92" s="78"/>
      <c r="U92" s="189"/>
      <c r="V92" s="189"/>
      <c r="W92" s="78"/>
      <c r="X92" s="78"/>
      <c r="Y92" s="78"/>
      <c r="Z92" s="189"/>
      <c r="AA92" s="78"/>
      <c r="AB92" s="78"/>
      <c r="AC92" s="78"/>
      <c r="AD92" s="76"/>
      <c r="AE92" s="79"/>
      <c r="AF92" s="162"/>
      <c r="AG92" s="18">
        <v>6</v>
      </c>
      <c r="AH92" s="107"/>
      <c r="AI92" s="108">
        <f t="shared" si="5"/>
        <v>0</v>
      </c>
      <c r="AJ92" s="150"/>
    </row>
    <row r="93" spans="1:36" s="13" customFormat="1" ht="15.75" thickBot="1">
      <c r="A93" s="103">
        <f t="shared" si="7"/>
        <v>43</v>
      </c>
      <c r="B93" s="120"/>
      <c r="C93" s="117"/>
      <c r="D93" s="8"/>
      <c r="E93" s="86"/>
      <c r="F93" s="86"/>
      <c r="G93" s="86"/>
      <c r="H93" s="190"/>
      <c r="I93" s="86"/>
      <c r="J93" s="86"/>
      <c r="K93" s="86"/>
      <c r="L93" s="86"/>
      <c r="M93" s="86"/>
      <c r="N93" s="190"/>
      <c r="O93" s="86"/>
      <c r="P93" s="86"/>
      <c r="Q93" s="190"/>
      <c r="R93" s="86"/>
      <c r="S93" s="86"/>
      <c r="T93" s="86"/>
      <c r="U93" s="190"/>
      <c r="V93" s="190"/>
      <c r="W93" s="86"/>
      <c r="X93" s="86"/>
      <c r="Y93" s="86"/>
      <c r="Z93" s="190"/>
      <c r="AA93" s="86"/>
      <c r="AB93" s="86"/>
      <c r="AC93" s="86"/>
      <c r="AD93" s="118"/>
      <c r="AE93" s="119"/>
      <c r="AF93" s="163"/>
      <c r="AG93" s="20"/>
      <c r="AH93" s="20"/>
      <c r="AI93" s="226"/>
      <c r="AJ93" s="151"/>
    </row>
    <row r="94" spans="1:36" ht="15">
      <c r="A94" s="24"/>
      <c r="B94" s="219" t="s">
        <v>94</v>
      </c>
      <c r="C94" s="114"/>
      <c r="D94" s="114"/>
      <c r="E94" s="115"/>
      <c r="F94" s="115"/>
      <c r="G94" s="115"/>
      <c r="H94" s="191"/>
      <c r="I94" s="115"/>
      <c r="J94" s="115"/>
      <c r="K94" s="115"/>
      <c r="L94" s="115"/>
      <c r="M94" s="116"/>
      <c r="N94" s="194"/>
      <c r="O94" s="116"/>
      <c r="P94" s="115"/>
      <c r="Q94" s="191"/>
      <c r="R94" s="115"/>
      <c r="S94" s="115"/>
      <c r="T94" s="115"/>
      <c r="U94" s="191"/>
      <c r="V94" s="191"/>
      <c r="W94" s="115"/>
      <c r="X94" s="115"/>
      <c r="Y94" s="115"/>
      <c r="Z94" s="191"/>
      <c r="AA94" s="115"/>
      <c r="AB94" s="115"/>
      <c r="AC94" s="115"/>
      <c r="AD94" s="191"/>
      <c r="AE94" s="115"/>
      <c r="AF94" s="164"/>
      <c r="AG94" s="181"/>
      <c r="AH94" s="230"/>
      <c r="AI94" s="231"/>
      <c r="AJ94" s="185"/>
    </row>
    <row r="95" spans="1:36" s="13" customFormat="1" ht="15">
      <c r="A95" s="26">
        <f t="shared" si="7"/>
        <v>1</v>
      </c>
      <c r="B95" s="110" t="s">
        <v>176</v>
      </c>
      <c r="C95" s="40" t="s">
        <v>37</v>
      </c>
      <c r="D95" s="4"/>
      <c r="E95" s="61"/>
      <c r="F95" s="61"/>
      <c r="G95" s="61"/>
      <c r="H95" s="61"/>
      <c r="I95" s="61"/>
      <c r="J95" s="61"/>
      <c r="K95" s="61"/>
      <c r="L95" s="61"/>
      <c r="M95" s="68"/>
      <c r="N95" s="68"/>
      <c r="O95" s="68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80"/>
      <c r="AA95" s="61"/>
      <c r="AB95" s="61"/>
      <c r="AC95" s="61"/>
      <c r="AD95" s="61"/>
      <c r="AE95" s="61">
        <v>40</v>
      </c>
      <c r="AF95" s="157">
        <v>40</v>
      </c>
      <c r="AG95" s="18">
        <f aca="true" t="shared" si="9" ref="AG95:AG128">SUM(D95:AF95)</f>
        <v>80</v>
      </c>
      <c r="AH95" s="107"/>
      <c r="AI95" s="184">
        <f aca="true" t="shared" si="10" ref="AI95:AI158">AG95*AH95</f>
        <v>0</v>
      </c>
      <c r="AJ95" s="140" t="s">
        <v>336</v>
      </c>
    </row>
    <row r="96" spans="1:36" s="13" customFormat="1" ht="15">
      <c r="A96" s="26">
        <f t="shared" si="7"/>
        <v>2</v>
      </c>
      <c r="B96" s="110" t="s">
        <v>177</v>
      </c>
      <c r="C96" s="40" t="s">
        <v>37</v>
      </c>
      <c r="D96" s="4"/>
      <c r="E96" s="61"/>
      <c r="F96" s="61"/>
      <c r="G96" s="61"/>
      <c r="H96" s="61"/>
      <c r="I96" s="77"/>
      <c r="J96" s="77"/>
      <c r="K96" s="61"/>
      <c r="L96" s="77"/>
      <c r="M96" s="68"/>
      <c r="N96" s="68"/>
      <c r="O96" s="68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80"/>
      <c r="AA96" s="61"/>
      <c r="AB96" s="61"/>
      <c r="AC96" s="61"/>
      <c r="AD96" s="61"/>
      <c r="AE96" s="61">
        <v>20</v>
      </c>
      <c r="AF96" s="157"/>
      <c r="AG96" s="18">
        <f t="shared" si="9"/>
        <v>20</v>
      </c>
      <c r="AH96" s="107"/>
      <c r="AI96" s="184">
        <f t="shared" si="10"/>
        <v>0</v>
      </c>
      <c r="AJ96" s="140"/>
    </row>
    <row r="97" spans="1:36" s="13" customFormat="1" ht="15">
      <c r="A97" s="26">
        <f t="shared" si="7"/>
        <v>3</v>
      </c>
      <c r="B97" s="110" t="s">
        <v>178</v>
      </c>
      <c r="C97" s="40" t="s">
        <v>37</v>
      </c>
      <c r="D97" s="4"/>
      <c r="E97" s="61"/>
      <c r="F97" s="61"/>
      <c r="G97" s="61"/>
      <c r="H97" s="61"/>
      <c r="I97" s="61"/>
      <c r="J97" s="61"/>
      <c r="K97" s="61"/>
      <c r="L97" s="61"/>
      <c r="M97" s="68"/>
      <c r="N97" s="68"/>
      <c r="O97" s="68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80"/>
      <c r="AA97" s="61"/>
      <c r="AB97" s="61"/>
      <c r="AC97" s="61"/>
      <c r="AD97" s="61"/>
      <c r="AE97" s="61"/>
      <c r="AF97" s="157"/>
      <c r="AG97" s="18">
        <f t="shared" si="9"/>
        <v>0</v>
      </c>
      <c r="AH97" s="18"/>
      <c r="AI97" s="232">
        <f t="shared" si="10"/>
        <v>0</v>
      </c>
      <c r="AJ97" s="140"/>
    </row>
    <row r="98" spans="1:36" s="13" customFormat="1" ht="15">
      <c r="A98" s="26">
        <f t="shared" si="7"/>
        <v>4</v>
      </c>
      <c r="B98" s="110" t="s">
        <v>102</v>
      </c>
      <c r="C98" s="40" t="s">
        <v>37</v>
      </c>
      <c r="D98" s="4"/>
      <c r="E98" s="61"/>
      <c r="F98" s="61"/>
      <c r="G98" s="61"/>
      <c r="H98" s="61"/>
      <c r="I98" s="61"/>
      <c r="J98" s="61"/>
      <c r="K98" s="61"/>
      <c r="L98" s="61"/>
      <c r="M98" s="68"/>
      <c r="N98" s="68"/>
      <c r="O98" s="68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80"/>
      <c r="AA98" s="61"/>
      <c r="AB98" s="61"/>
      <c r="AC98" s="61"/>
      <c r="AD98" s="61"/>
      <c r="AE98" s="61"/>
      <c r="AF98" s="157">
        <v>40</v>
      </c>
      <c r="AG98" s="18">
        <f t="shared" si="9"/>
        <v>40</v>
      </c>
      <c r="AH98" s="107"/>
      <c r="AI98" s="184">
        <f t="shared" si="10"/>
        <v>0</v>
      </c>
      <c r="AJ98" s="140"/>
    </row>
    <row r="99" spans="1:36" s="13" customFormat="1" ht="15">
      <c r="A99" s="26">
        <f t="shared" si="7"/>
        <v>5</v>
      </c>
      <c r="B99" s="110" t="s">
        <v>252</v>
      </c>
      <c r="C99" s="40" t="s">
        <v>37</v>
      </c>
      <c r="D99" s="4"/>
      <c r="E99" s="61"/>
      <c r="F99" s="61"/>
      <c r="G99" s="61"/>
      <c r="H99" s="61"/>
      <c r="I99" s="61"/>
      <c r="J99" s="61"/>
      <c r="K99" s="61"/>
      <c r="L99" s="61"/>
      <c r="M99" s="68"/>
      <c r="N99" s="68"/>
      <c r="O99" s="68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80"/>
      <c r="AA99" s="61"/>
      <c r="AB99" s="61"/>
      <c r="AC99" s="61"/>
      <c r="AD99" s="61"/>
      <c r="AE99" s="61"/>
      <c r="AF99" s="157"/>
      <c r="AG99" s="18">
        <f t="shared" si="9"/>
        <v>0</v>
      </c>
      <c r="AH99" s="18"/>
      <c r="AI99" s="232">
        <f t="shared" si="10"/>
        <v>0</v>
      </c>
      <c r="AJ99" s="140"/>
    </row>
    <row r="100" spans="1:36" s="13" customFormat="1" ht="15">
      <c r="A100" s="26">
        <f t="shared" si="7"/>
        <v>6</v>
      </c>
      <c r="B100" s="110" t="s">
        <v>132</v>
      </c>
      <c r="C100" s="40" t="s">
        <v>37</v>
      </c>
      <c r="D100" s="4"/>
      <c r="E100" s="61"/>
      <c r="F100" s="61"/>
      <c r="G100" s="61"/>
      <c r="H100" s="61"/>
      <c r="I100" s="61"/>
      <c r="J100" s="61"/>
      <c r="K100" s="61"/>
      <c r="L100" s="61"/>
      <c r="M100" s="68"/>
      <c r="N100" s="68"/>
      <c r="O100" s="68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80"/>
      <c r="AA100" s="61"/>
      <c r="AB100" s="61"/>
      <c r="AC100" s="61"/>
      <c r="AD100" s="61"/>
      <c r="AE100" s="61"/>
      <c r="AF100" s="157"/>
      <c r="AG100" s="18">
        <f t="shared" si="9"/>
        <v>0</v>
      </c>
      <c r="AH100" s="18"/>
      <c r="AI100" s="232">
        <f t="shared" si="10"/>
        <v>0</v>
      </c>
      <c r="AJ100" s="140"/>
    </row>
    <row r="101" spans="1:36" s="13" customFormat="1" ht="15">
      <c r="A101" s="26">
        <f t="shared" si="7"/>
        <v>7</v>
      </c>
      <c r="B101" s="97" t="s">
        <v>273</v>
      </c>
      <c r="C101" s="40" t="s">
        <v>37</v>
      </c>
      <c r="D101" s="4"/>
      <c r="E101" s="61"/>
      <c r="F101" s="61"/>
      <c r="G101" s="61"/>
      <c r="H101" s="61"/>
      <c r="I101" s="61"/>
      <c r="J101" s="61"/>
      <c r="K101" s="61"/>
      <c r="L101" s="61"/>
      <c r="M101" s="68"/>
      <c r="N101" s="68"/>
      <c r="O101" s="68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80"/>
      <c r="AA101" s="61"/>
      <c r="AB101" s="61"/>
      <c r="AC101" s="61"/>
      <c r="AD101" s="61"/>
      <c r="AE101" s="61"/>
      <c r="AF101" s="157"/>
      <c r="AG101" s="18">
        <f t="shared" si="9"/>
        <v>0</v>
      </c>
      <c r="AH101" s="18"/>
      <c r="AI101" s="232">
        <f t="shared" si="10"/>
        <v>0</v>
      </c>
      <c r="AJ101" s="142"/>
    </row>
    <row r="102" spans="1:37" s="13" customFormat="1" ht="15">
      <c r="A102" s="26">
        <f t="shared" si="7"/>
        <v>8</v>
      </c>
      <c r="B102" s="110" t="s">
        <v>419</v>
      </c>
      <c r="C102" s="40" t="s">
        <v>37</v>
      </c>
      <c r="D102" s="4"/>
      <c r="E102" s="61"/>
      <c r="F102" s="61"/>
      <c r="G102" s="61"/>
      <c r="H102" s="61"/>
      <c r="I102" s="61"/>
      <c r="J102" s="61"/>
      <c r="K102" s="61"/>
      <c r="L102" s="61"/>
      <c r="M102" s="68"/>
      <c r="N102" s="68">
        <v>6</v>
      </c>
      <c r="O102" s="68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80"/>
      <c r="AA102" s="61"/>
      <c r="AB102" s="61"/>
      <c r="AC102" s="61"/>
      <c r="AD102" s="61"/>
      <c r="AE102" s="61"/>
      <c r="AF102" s="157"/>
      <c r="AG102" s="18">
        <f t="shared" si="9"/>
        <v>6</v>
      </c>
      <c r="AH102" s="107"/>
      <c r="AI102" s="184">
        <f t="shared" si="10"/>
        <v>0</v>
      </c>
      <c r="AJ102" s="223" t="s">
        <v>417</v>
      </c>
      <c r="AK102" s="175" t="s">
        <v>420</v>
      </c>
    </row>
    <row r="103" spans="1:37" s="13" customFormat="1" ht="15">
      <c r="A103" s="26">
        <f t="shared" si="7"/>
        <v>9</v>
      </c>
      <c r="B103" s="97" t="s">
        <v>387</v>
      </c>
      <c r="C103" s="40" t="s">
        <v>37</v>
      </c>
      <c r="D103" s="4"/>
      <c r="E103" s="61"/>
      <c r="F103" s="61"/>
      <c r="G103" s="61"/>
      <c r="H103" s="61"/>
      <c r="I103" s="61"/>
      <c r="J103" s="61"/>
      <c r="K103" s="61"/>
      <c r="L103" s="61"/>
      <c r="M103" s="68"/>
      <c r="N103" s="68"/>
      <c r="O103" s="68"/>
      <c r="P103" s="61"/>
      <c r="Q103" s="61"/>
      <c r="R103" s="61"/>
      <c r="S103" s="61"/>
      <c r="T103" s="61"/>
      <c r="U103" s="61"/>
      <c r="V103" s="61">
        <v>18</v>
      </c>
      <c r="W103" s="61"/>
      <c r="X103" s="61"/>
      <c r="Y103" s="61"/>
      <c r="Z103" s="80"/>
      <c r="AA103" s="61"/>
      <c r="AB103" s="61"/>
      <c r="AC103" s="61"/>
      <c r="AD103" s="61"/>
      <c r="AE103" s="61"/>
      <c r="AF103" s="157"/>
      <c r="AG103" s="18">
        <f t="shared" si="9"/>
        <v>18</v>
      </c>
      <c r="AH103" s="107"/>
      <c r="AI103" s="184">
        <f t="shared" si="10"/>
        <v>0</v>
      </c>
      <c r="AJ103" s="223" t="s">
        <v>389</v>
      </c>
      <c r="AK103" s="175" t="s">
        <v>388</v>
      </c>
    </row>
    <row r="104" spans="1:36" s="13" customFormat="1" ht="15">
      <c r="A104" s="26">
        <f t="shared" si="7"/>
        <v>10</v>
      </c>
      <c r="B104" s="110" t="s">
        <v>179</v>
      </c>
      <c r="C104" s="40" t="s">
        <v>37</v>
      </c>
      <c r="D104" s="4"/>
      <c r="E104" s="61"/>
      <c r="F104" s="61"/>
      <c r="G104" s="61"/>
      <c r="H104" s="61"/>
      <c r="I104" s="61"/>
      <c r="J104" s="61"/>
      <c r="K104" s="61"/>
      <c r="L104" s="61"/>
      <c r="M104" s="68"/>
      <c r="N104" s="68"/>
      <c r="O104" s="68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80"/>
      <c r="AA104" s="61"/>
      <c r="AB104" s="61"/>
      <c r="AC104" s="61"/>
      <c r="AD104" s="61"/>
      <c r="AE104" s="61"/>
      <c r="AF104" s="157"/>
      <c r="AG104" s="18">
        <f t="shared" si="9"/>
        <v>0</v>
      </c>
      <c r="AH104" s="18"/>
      <c r="AI104" s="232">
        <f t="shared" si="10"/>
        <v>0</v>
      </c>
      <c r="AJ104" s="140"/>
    </row>
    <row r="105" spans="1:36" s="13" customFormat="1" ht="15">
      <c r="A105" s="26">
        <f t="shared" si="7"/>
        <v>11</v>
      </c>
      <c r="B105" s="110" t="s">
        <v>180</v>
      </c>
      <c r="C105" s="40" t="s">
        <v>37</v>
      </c>
      <c r="D105" s="4"/>
      <c r="E105" s="61"/>
      <c r="F105" s="61"/>
      <c r="G105" s="61"/>
      <c r="H105" s="61"/>
      <c r="I105" s="61"/>
      <c r="J105" s="61"/>
      <c r="K105" s="61"/>
      <c r="L105" s="61"/>
      <c r="M105" s="68"/>
      <c r="N105" s="68"/>
      <c r="O105" s="68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80"/>
      <c r="AA105" s="61"/>
      <c r="AB105" s="61"/>
      <c r="AC105" s="61"/>
      <c r="AD105" s="61"/>
      <c r="AE105" s="61"/>
      <c r="AF105" s="157"/>
      <c r="AG105" s="18">
        <f t="shared" si="9"/>
        <v>0</v>
      </c>
      <c r="AH105" s="18"/>
      <c r="AI105" s="232">
        <f t="shared" si="10"/>
        <v>0</v>
      </c>
      <c r="AJ105" s="140"/>
    </row>
    <row r="106" spans="1:36" s="13" customFormat="1" ht="15">
      <c r="A106" s="26">
        <f t="shared" si="7"/>
        <v>12</v>
      </c>
      <c r="B106" s="110" t="s">
        <v>181</v>
      </c>
      <c r="C106" s="40" t="s">
        <v>37</v>
      </c>
      <c r="D106" s="4"/>
      <c r="E106" s="61"/>
      <c r="F106" s="61"/>
      <c r="G106" s="61"/>
      <c r="H106" s="61"/>
      <c r="I106" s="61"/>
      <c r="J106" s="61"/>
      <c r="K106" s="61"/>
      <c r="L106" s="61"/>
      <c r="M106" s="68"/>
      <c r="N106" s="68"/>
      <c r="O106" s="68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80"/>
      <c r="AA106" s="61"/>
      <c r="AB106" s="61"/>
      <c r="AC106" s="61"/>
      <c r="AD106" s="61"/>
      <c r="AE106" s="61"/>
      <c r="AF106" s="157"/>
      <c r="AG106" s="18">
        <f t="shared" si="9"/>
        <v>0</v>
      </c>
      <c r="AH106" s="18"/>
      <c r="AI106" s="232">
        <f t="shared" si="10"/>
        <v>0</v>
      </c>
      <c r="AJ106" s="140"/>
    </row>
    <row r="107" spans="1:36" s="13" customFormat="1" ht="15">
      <c r="A107" s="26">
        <f t="shared" si="7"/>
        <v>13</v>
      </c>
      <c r="B107" s="110" t="s">
        <v>182</v>
      </c>
      <c r="C107" s="40" t="s">
        <v>37</v>
      </c>
      <c r="D107" s="4"/>
      <c r="E107" s="61"/>
      <c r="F107" s="61"/>
      <c r="G107" s="61"/>
      <c r="H107" s="61"/>
      <c r="I107" s="61"/>
      <c r="J107" s="61"/>
      <c r="K107" s="61"/>
      <c r="L107" s="61"/>
      <c r="M107" s="68"/>
      <c r="N107" s="68"/>
      <c r="O107" s="68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80"/>
      <c r="AA107" s="61"/>
      <c r="AB107" s="61"/>
      <c r="AC107" s="61"/>
      <c r="AD107" s="61"/>
      <c r="AE107" s="61"/>
      <c r="AF107" s="157"/>
      <c r="AG107" s="18">
        <f t="shared" si="9"/>
        <v>0</v>
      </c>
      <c r="AH107" s="18"/>
      <c r="AI107" s="232">
        <f t="shared" si="10"/>
        <v>0</v>
      </c>
      <c r="AJ107" s="140"/>
    </row>
    <row r="108" spans="1:36" s="13" customFormat="1" ht="15">
      <c r="A108" s="26">
        <f t="shared" si="7"/>
        <v>14</v>
      </c>
      <c r="B108" s="110" t="s">
        <v>183</v>
      </c>
      <c r="C108" s="40" t="s">
        <v>37</v>
      </c>
      <c r="D108" s="4"/>
      <c r="E108" s="61"/>
      <c r="F108" s="61"/>
      <c r="G108" s="61"/>
      <c r="H108" s="61"/>
      <c r="I108" s="61"/>
      <c r="J108" s="61"/>
      <c r="K108" s="61"/>
      <c r="L108" s="61"/>
      <c r="M108" s="68"/>
      <c r="N108" s="68"/>
      <c r="O108" s="68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80"/>
      <c r="AA108" s="61"/>
      <c r="AB108" s="61"/>
      <c r="AC108" s="61"/>
      <c r="AD108" s="61"/>
      <c r="AE108" s="61"/>
      <c r="AF108" s="157"/>
      <c r="AG108" s="18">
        <f t="shared" si="9"/>
        <v>0</v>
      </c>
      <c r="AH108" s="18"/>
      <c r="AI108" s="232">
        <f t="shared" si="10"/>
        <v>0</v>
      </c>
      <c r="AJ108" s="140"/>
    </row>
    <row r="109" spans="1:36" s="13" customFormat="1" ht="15">
      <c r="A109" s="26">
        <f t="shared" si="7"/>
        <v>15</v>
      </c>
      <c r="B109" s="110" t="s">
        <v>297</v>
      </c>
      <c r="C109" s="40" t="s">
        <v>37</v>
      </c>
      <c r="D109" s="4"/>
      <c r="E109" s="61"/>
      <c r="F109" s="61"/>
      <c r="G109" s="61"/>
      <c r="H109" s="61"/>
      <c r="I109" s="61"/>
      <c r="J109" s="61"/>
      <c r="K109" s="61"/>
      <c r="L109" s="61"/>
      <c r="M109" s="68"/>
      <c r="N109" s="68"/>
      <c r="O109" s="68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80"/>
      <c r="AA109" s="61"/>
      <c r="AB109" s="61"/>
      <c r="AC109" s="61"/>
      <c r="AD109" s="61"/>
      <c r="AE109" s="61"/>
      <c r="AF109" s="157"/>
      <c r="AG109" s="18">
        <f t="shared" si="9"/>
        <v>0</v>
      </c>
      <c r="AH109" s="18"/>
      <c r="AI109" s="232">
        <f t="shared" si="10"/>
        <v>0</v>
      </c>
      <c r="AJ109" s="142"/>
    </row>
    <row r="110" spans="1:36" s="13" customFormat="1" ht="15">
      <c r="A110" s="26">
        <f t="shared" si="7"/>
        <v>16</v>
      </c>
      <c r="B110" s="110" t="s">
        <v>296</v>
      </c>
      <c r="C110" s="40" t="s">
        <v>37</v>
      </c>
      <c r="D110" s="4"/>
      <c r="E110" s="61"/>
      <c r="F110" s="61"/>
      <c r="G110" s="61"/>
      <c r="H110" s="61"/>
      <c r="I110" s="61"/>
      <c r="J110" s="61"/>
      <c r="K110" s="61"/>
      <c r="L110" s="61"/>
      <c r="M110" s="68"/>
      <c r="N110" s="68"/>
      <c r="O110" s="68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80"/>
      <c r="AA110" s="61"/>
      <c r="AB110" s="61"/>
      <c r="AC110" s="61"/>
      <c r="AD110" s="61"/>
      <c r="AE110" s="61"/>
      <c r="AF110" s="157"/>
      <c r="AG110" s="18">
        <f t="shared" si="9"/>
        <v>0</v>
      </c>
      <c r="AH110" s="18"/>
      <c r="AI110" s="232">
        <f t="shared" si="10"/>
        <v>0</v>
      </c>
      <c r="AJ110" s="142"/>
    </row>
    <row r="111" spans="1:36" s="13" customFormat="1" ht="15">
      <c r="A111" s="26">
        <f t="shared" si="7"/>
        <v>17</v>
      </c>
      <c r="B111" s="110" t="s">
        <v>184</v>
      </c>
      <c r="C111" s="40" t="s">
        <v>37</v>
      </c>
      <c r="D111" s="4"/>
      <c r="E111" s="61"/>
      <c r="F111" s="61"/>
      <c r="G111" s="61"/>
      <c r="H111" s="61"/>
      <c r="I111" s="61"/>
      <c r="J111" s="61"/>
      <c r="K111" s="61"/>
      <c r="L111" s="61"/>
      <c r="M111" s="68"/>
      <c r="N111" s="68"/>
      <c r="O111" s="68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80"/>
      <c r="AA111" s="61"/>
      <c r="AB111" s="61"/>
      <c r="AC111" s="61"/>
      <c r="AD111" s="61"/>
      <c r="AE111" s="61"/>
      <c r="AF111" s="157">
        <v>5</v>
      </c>
      <c r="AG111" s="18">
        <f t="shared" si="9"/>
        <v>5</v>
      </c>
      <c r="AH111" s="107"/>
      <c r="AI111" s="184">
        <f t="shared" si="10"/>
        <v>0</v>
      </c>
      <c r="AJ111" s="140"/>
    </row>
    <row r="112" spans="1:36" s="13" customFormat="1" ht="15">
      <c r="A112" s="26">
        <f t="shared" si="7"/>
        <v>18</v>
      </c>
      <c r="B112" s="110" t="s">
        <v>238</v>
      </c>
      <c r="C112" s="40" t="s">
        <v>46</v>
      </c>
      <c r="D112" s="4"/>
      <c r="E112" s="61"/>
      <c r="F112" s="61"/>
      <c r="G112" s="61"/>
      <c r="H112" s="61"/>
      <c r="I112" s="61"/>
      <c r="J112" s="61"/>
      <c r="K112" s="61"/>
      <c r="L112" s="61"/>
      <c r="M112" s="68"/>
      <c r="N112" s="68"/>
      <c r="O112" s="68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80"/>
      <c r="AA112" s="61"/>
      <c r="AB112" s="61"/>
      <c r="AC112" s="61"/>
      <c r="AD112" s="61"/>
      <c r="AE112" s="61"/>
      <c r="AF112" s="157"/>
      <c r="AG112" s="18">
        <f t="shared" si="9"/>
        <v>0</v>
      </c>
      <c r="AH112" s="18"/>
      <c r="AI112" s="232">
        <f t="shared" si="10"/>
        <v>0</v>
      </c>
      <c r="AJ112" s="140"/>
    </row>
    <row r="113" spans="1:36" s="13" customFormat="1" ht="15">
      <c r="A113" s="26">
        <f t="shared" si="7"/>
        <v>19</v>
      </c>
      <c r="B113" s="98" t="s">
        <v>272</v>
      </c>
      <c r="C113" s="40" t="s">
        <v>37</v>
      </c>
      <c r="D113" s="4"/>
      <c r="E113" s="61"/>
      <c r="F113" s="61"/>
      <c r="G113" s="61"/>
      <c r="H113" s="61"/>
      <c r="I113" s="61"/>
      <c r="J113" s="61"/>
      <c r="K113" s="61"/>
      <c r="L113" s="61"/>
      <c r="M113" s="68"/>
      <c r="N113" s="68"/>
      <c r="O113" s="68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80"/>
      <c r="AA113" s="61"/>
      <c r="AB113" s="61"/>
      <c r="AC113" s="61"/>
      <c r="AD113" s="61"/>
      <c r="AE113" s="61"/>
      <c r="AF113" s="157"/>
      <c r="AG113" s="18">
        <f t="shared" si="9"/>
        <v>0</v>
      </c>
      <c r="AH113" s="18"/>
      <c r="AI113" s="232">
        <f t="shared" si="10"/>
        <v>0</v>
      </c>
      <c r="AJ113" s="142"/>
    </row>
    <row r="114" spans="1:36" s="13" customFormat="1" ht="15">
      <c r="A114" s="26">
        <f t="shared" si="7"/>
        <v>20</v>
      </c>
      <c r="B114" s="110" t="s">
        <v>223</v>
      </c>
      <c r="C114" s="40" t="s">
        <v>50</v>
      </c>
      <c r="D114" s="4"/>
      <c r="E114" s="61"/>
      <c r="F114" s="61"/>
      <c r="G114" s="61"/>
      <c r="H114" s="61"/>
      <c r="I114" s="61"/>
      <c r="J114" s="61"/>
      <c r="K114" s="61"/>
      <c r="L114" s="61"/>
      <c r="M114" s="68"/>
      <c r="N114" s="68"/>
      <c r="O114" s="68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80"/>
      <c r="AA114" s="61"/>
      <c r="AB114" s="61"/>
      <c r="AC114" s="61"/>
      <c r="AD114" s="61"/>
      <c r="AE114" s="61"/>
      <c r="AF114" s="157"/>
      <c r="AG114" s="18">
        <f t="shared" si="9"/>
        <v>0</v>
      </c>
      <c r="AH114" s="18"/>
      <c r="AI114" s="232">
        <f t="shared" si="10"/>
        <v>0</v>
      </c>
      <c r="AJ114" s="140"/>
    </row>
    <row r="115" spans="1:36" s="13" customFormat="1" ht="15">
      <c r="A115" s="26">
        <f t="shared" si="7"/>
        <v>21</v>
      </c>
      <c r="B115" s="110" t="s">
        <v>224</v>
      </c>
      <c r="C115" s="40" t="s">
        <v>49</v>
      </c>
      <c r="D115" s="4"/>
      <c r="E115" s="61"/>
      <c r="F115" s="61"/>
      <c r="G115" s="61"/>
      <c r="H115" s="61"/>
      <c r="I115" s="61"/>
      <c r="J115" s="61"/>
      <c r="K115" s="61"/>
      <c r="L115" s="61"/>
      <c r="M115" s="68"/>
      <c r="N115" s="68"/>
      <c r="O115" s="68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80"/>
      <c r="AA115" s="61"/>
      <c r="AB115" s="61"/>
      <c r="AC115" s="61"/>
      <c r="AD115" s="61"/>
      <c r="AE115" s="61"/>
      <c r="AF115" s="157"/>
      <c r="AG115" s="18">
        <f t="shared" si="9"/>
        <v>0</v>
      </c>
      <c r="AH115" s="229"/>
      <c r="AI115" s="232">
        <f t="shared" si="10"/>
        <v>0</v>
      </c>
      <c r="AJ115" s="140"/>
    </row>
    <row r="116" spans="1:36" s="13" customFormat="1" ht="15">
      <c r="A116" s="26">
        <f t="shared" si="7"/>
        <v>22</v>
      </c>
      <c r="B116" s="110" t="s">
        <v>185</v>
      </c>
      <c r="C116" s="40" t="s">
        <v>47</v>
      </c>
      <c r="D116" s="4"/>
      <c r="E116" s="61"/>
      <c r="F116" s="61"/>
      <c r="G116" s="61"/>
      <c r="H116" s="61"/>
      <c r="I116" s="61"/>
      <c r="J116" s="61"/>
      <c r="K116" s="61"/>
      <c r="L116" s="61"/>
      <c r="M116" s="68"/>
      <c r="N116" s="68"/>
      <c r="O116" s="68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80"/>
      <c r="AA116" s="61"/>
      <c r="AB116" s="61"/>
      <c r="AC116" s="61"/>
      <c r="AD116" s="61"/>
      <c r="AE116" s="61">
        <v>6</v>
      </c>
      <c r="AF116" s="157"/>
      <c r="AG116" s="18">
        <f t="shared" si="9"/>
        <v>6</v>
      </c>
      <c r="AH116" s="107"/>
      <c r="AI116" s="184">
        <f t="shared" si="10"/>
        <v>0</v>
      </c>
      <c r="AJ116" s="140"/>
    </row>
    <row r="117" spans="1:36" s="13" customFormat="1" ht="15">
      <c r="A117" s="26">
        <f t="shared" si="7"/>
        <v>23</v>
      </c>
      <c r="B117" s="110" t="s">
        <v>225</v>
      </c>
      <c r="C117" s="40" t="s">
        <v>48</v>
      </c>
      <c r="D117" s="4"/>
      <c r="E117" s="61"/>
      <c r="F117" s="61"/>
      <c r="G117" s="61"/>
      <c r="H117" s="61"/>
      <c r="I117" s="61"/>
      <c r="J117" s="61"/>
      <c r="K117" s="61"/>
      <c r="L117" s="61"/>
      <c r="M117" s="68"/>
      <c r="N117" s="68"/>
      <c r="O117" s="68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80"/>
      <c r="AA117" s="61"/>
      <c r="AB117" s="61"/>
      <c r="AC117" s="61"/>
      <c r="AD117" s="61"/>
      <c r="AE117" s="61"/>
      <c r="AF117" s="157">
        <v>10</v>
      </c>
      <c r="AG117" s="18">
        <f t="shared" si="9"/>
        <v>10</v>
      </c>
      <c r="AH117" s="107"/>
      <c r="AI117" s="184">
        <f t="shared" si="10"/>
        <v>0</v>
      </c>
      <c r="AJ117" s="140"/>
    </row>
    <row r="118" spans="1:36" s="13" customFormat="1" ht="15">
      <c r="A118" s="26">
        <f t="shared" si="7"/>
        <v>24</v>
      </c>
      <c r="B118" s="110" t="s">
        <v>226</v>
      </c>
      <c r="C118" s="40" t="s">
        <v>47</v>
      </c>
      <c r="D118" s="4"/>
      <c r="E118" s="61"/>
      <c r="F118" s="61"/>
      <c r="G118" s="61"/>
      <c r="H118" s="61"/>
      <c r="I118" s="61"/>
      <c r="J118" s="61"/>
      <c r="K118" s="61"/>
      <c r="L118" s="61"/>
      <c r="M118" s="68"/>
      <c r="N118" s="68"/>
      <c r="O118" s="68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80"/>
      <c r="AA118" s="61"/>
      <c r="AB118" s="61"/>
      <c r="AC118" s="61"/>
      <c r="AD118" s="61">
        <v>8</v>
      </c>
      <c r="AE118" s="61">
        <v>2</v>
      </c>
      <c r="AF118" s="157">
        <v>50</v>
      </c>
      <c r="AG118" s="18">
        <f t="shared" si="9"/>
        <v>60</v>
      </c>
      <c r="AH118" s="107"/>
      <c r="AI118" s="184">
        <f t="shared" si="10"/>
        <v>0</v>
      </c>
      <c r="AJ118" s="140"/>
    </row>
    <row r="119" spans="1:36" s="13" customFormat="1" ht="15">
      <c r="A119" s="44">
        <f t="shared" si="7"/>
        <v>25</v>
      </c>
      <c r="B119" s="90" t="s">
        <v>242</v>
      </c>
      <c r="C119" s="46" t="s">
        <v>47</v>
      </c>
      <c r="D119" s="10"/>
      <c r="E119" s="69"/>
      <c r="F119" s="69"/>
      <c r="G119" s="69"/>
      <c r="H119" s="69"/>
      <c r="I119" s="69"/>
      <c r="J119" s="69"/>
      <c r="K119" s="69"/>
      <c r="L119" s="69"/>
      <c r="M119" s="70"/>
      <c r="N119" s="70"/>
      <c r="O119" s="70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195"/>
      <c r="AA119" s="69"/>
      <c r="AB119" s="69"/>
      <c r="AC119" s="69"/>
      <c r="AD119" s="69"/>
      <c r="AE119" s="69">
        <v>6</v>
      </c>
      <c r="AF119" s="157"/>
      <c r="AG119" s="18">
        <f t="shared" si="9"/>
        <v>6</v>
      </c>
      <c r="AH119" s="109"/>
      <c r="AI119" s="184">
        <f t="shared" si="10"/>
        <v>0</v>
      </c>
      <c r="AJ119" s="141"/>
    </row>
    <row r="120" spans="1:36" s="13" customFormat="1" ht="15">
      <c r="A120" s="26">
        <f>A119+1</f>
        <v>26</v>
      </c>
      <c r="B120" s="110" t="s">
        <v>227</v>
      </c>
      <c r="C120" s="40" t="s">
        <v>47</v>
      </c>
      <c r="D120" s="4"/>
      <c r="E120" s="61"/>
      <c r="F120" s="61"/>
      <c r="G120" s="61"/>
      <c r="H120" s="61"/>
      <c r="I120" s="61"/>
      <c r="J120" s="61"/>
      <c r="K120" s="61"/>
      <c r="L120" s="61"/>
      <c r="M120" s="68"/>
      <c r="N120" s="68"/>
      <c r="O120" s="68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80"/>
      <c r="AA120" s="61"/>
      <c r="AB120" s="61"/>
      <c r="AC120" s="61"/>
      <c r="AD120" s="61"/>
      <c r="AE120" s="61"/>
      <c r="AF120" s="157"/>
      <c r="AG120" s="18">
        <f t="shared" si="9"/>
        <v>0</v>
      </c>
      <c r="AH120" s="18"/>
      <c r="AI120" s="232">
        <f t="shared" si="10"/>
        <v>0</v>
      </c>
      <c r="AJ120" s="140"/>
    </row>
    <row r="121" spans="1:36" s="13" customFormat="1" ht="15">
      <c r="A121" s="26">
        <f t="shared" si="7"/>
        <v>27</v>
      </c>
      <c r="B121" s="110" t="s">
        <v>228</v>
      </c>
      <c r="C121" s="40" t="s">
        <v>49</v>
      </c>
      <c r="D121" s="4"/>
      <c r="E121" s="61"/>
      <c r="F121" s="61"/>
      <c r="G121" s="61"/>
      <c r="H121" s="61"/>
      <c r="I121" s="61"/>
      <c r="J121" s="61"/>
      <c r="K121" s="61"/>
      <c r="L121" s="61"/>
      <c r="M121" s="68"/>
      <c r="N121" s="68"/>
      <c r="O121" s="68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80"/>
      <c r="AA121" s="61"/>
      <c r="AB121" s="61"/>
      <c r="AC121" s="61"/>
      <c r="AD121" s="61"/>
      <c r="AE121" s="61"/>
      <c r="AF121" s="157">
        <v>20</v>
      </c>
      <c r="AG121" s="18">
        <f t="shared" si="9"/>
        <v>20</v>
      </c>
      <c r="AH121" s="107"/>
      <c r="AI121" s="184">
        <f t="shared" si="10"/>
        <v>0</v>
      </c>
      <c r="AJ121" s="140"/>
    </row>
    <row r="122" spans="1:36" s="13" customFormat="1" ht="15">
      <c r="A122" s="26">
        <f t="shared" si="7"/>
        <v>28</v>
      </c>
      <c r="B122" s="110" t="s">
        <v>229</v>
      </c>
      <c r="C122" s="40" t="s">
        <v>49</v>
      </c>
      <c r="D122" s="4"/>
      <c r="E122" s="61"/>
      <c r="F122" s="61"/>
      <c r="G122" s="61"/>
      <c r="H122" s="61"/>
      <c r="I122" s="61"/>
      <c r="J122" s="61"/>
      <c r="K122" s="61"/>
      <c r="L122" s="61"/>
      <c r="M122" s="68"/>
      <c r="N122" s="68"/>
      <c r="O122" s="68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80"/>
      <c r="AA122" s="61"/>
      <c r="AB122" s="61"/>
      <c r="AC122" s="61"/>
      <c r="AD122" s="61"/>
      <c r="AE122" s="61"/>
      <c r="AF122" s="157">
        <v>30</v>
      </c>
      <c r="AG122" s="18">
        <f t="shared" si="9"/>
        <v>30</v>
      </c>
      <c r="AH122" s="107"/>
      <c r="AI122" s="184">
        <f t="shared" si="10"/>
        <v>0</v>
      </c>
      <c r="AJ122" s="140"/>
    </row>
    <row r="123" spans="1:36" s="13" customFormat="1" ht="15">
      <c r="A123" s="44">
        <f t="shared" si="7"/>
        <v>29</v>
      </c>
      <c r="B123" s="110" t="s">
        <v>345</v>
      </c>
      <c r="C123" s="40" t="s">
        <v>49</v>
      </c>
      <c r="D123" s="4"/>
      <c r="E123" s="61"/>
      <c r="F123" s="61"/>
      <c r="G123" s="61"/>
      <c r="H123" s="61"/>
      <c r="I123" s="61"/>
      <c r="J123" s="61"/>
      <c r="K123" s="61"/>
      <c r="L123" s="61"/>
      <c r="M123" s="68"/>
      <c r="N123" s="68"/>
      <c r="O123" s="68"/>
      <c r="P123" s="61"/>
      <c r="Q123" s="61"/>
      <c r="R123" s="61"/>
      <c r="S123" s="61"/>
      <c r="T123" s="61"/>
      <c r="U123" s="61"/>
      <c r="V123" s="61"/>
      <c r="W123" s="61"/>
      <c r="Y123" s="61"/>
      <c r="Z123" s="61">
        <v>2</v>
      </c>
      <c r="AA123" s="61"/>
      <c r="AB123" s="61"/>
      <c r="AC123" s="61"/>
      <c r="AD123" s="61"/>
      <c r="AE123" s="61"/>
      <c r="AF123" s="157"/>
      <c r="AG123" s="18">
        <f t="shared" si="9"/>
        <v>2</v>
      </c>
      <c r="AH123" s="107"/>
      <c r="AI123" s="184">
        <f t="shared" si="10"/>
        <v>0</v>
      </c>
      <c r="AJ123" s="142"/>
    </row>
    <row r="124" spans="1:36" s="13" customFormat="1" ht="15">
      <c r="A124" s="26">
        <f t="shared" si="7"/>
        <v>30</v>
      </c>
      <c r="B124" s="110" t="s">
        <v>230</v>
      </c>
      <c r="C124" s="40" t="s">
        <v>47</v>
      </c>
      <c r="D124" s="4"/>
      <c r="E124" s="61"/>
      <c r="F124" s="61"/>
      <c r="G124" s="61"/>
      <c r="H124" s="61"/>
      <c r="I124" s="61"/>
      <c r="J124" s="61"/>
      <c r="K124" s="61"/>
      <c r="L124" s="61"/>
      <c r="M124" s="68"/>
      <c r="N124" s="68"/>
      <c r="O124" s="68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80"/>
      <c r="AA124" s="61"/>
      <c r="AB124" s="61"/>
      <c r="AC124" s="61"/>
      <c r="AD124" s="61"/>
      <c r="AE124" s="61"/>
      <c r="AF124" s="165"/>
      <c r="AG124" s="18">
        <f t="shared" si="9"/>
        <v>0</v>
      </c>
      <c r="AH124" s="18"/>
      <c r="AI124" s="232">
        <f t="shared" si="10"/>
        <v>0</v>
      </c>
      <c r="AJ124" s="140"/>
    </row>
    <row r="125" spans="1:36" s="13" customFormat="1" ht="15">
      <c r="A125" s="26">
        <f t="shared" si="7"/>
        <v>31</v>
      </c>
      <c r="B125" s="110" t="s">
        <v>231</v>
      </c>
      <c r="C125" s="40" t="s">
        <v>47</v>
      </c>
      <c r="D125" s="4"/>
      <c r="E125" s="61"/>
      <c r="F125" s="61"/>
      <c r="G125" s="61"/>
      <c r="H125" s="61"/>
      <c r="I125" s="61"/>
      <c r="J125" s="61"/>
      <c r="K125" s="61"/>
      <c r="L125" s="61"/>
      <c r="M125" s="68"/>
      <c r="N125" s="68"/>
      <c r="O125" s="68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80"/>
      <c r="AA125" s="61"/>
      <c r="AB125" s="61"/>
      <c r="AC125" s="61"/>
      <c r="AD125" s="61"/>
      <c r="AE125" s="61"/>
      <c r="AF125" s="157"/>
      <c r="AG125" s="18">
        <f t="shared" si="9"/>
        <v>0</v>
      </c>
      <c r="AH125" s="18"/>
      <c r="AI125" s="232">
        <f t="shared" si="10"/>
        <v>0</v>
      </c>
      <c r="AJ125" s="140"/>
    </row>
    <row r="126" spans="1:36" s="13" customFormat="1" ht="15">
      <c r="A126" s="26">
        <f t="shared" si="7"/>
        <v>32</v>
      </c>
      <c r="B126" s="110" t="s">
        <v>359</v>
      </c>
      <c r="C126" s="40" t="s">
        <v>37</v>
      </c>
      <c r="D126" s="4"/>
      <c r="E126" s="61"/>
      <c r="F126" s="61"/>
      <c r="G126" s="61"/>
      <c r="H126" s="61"/>
      <c r="I126" s="61"/>
      <c r="J126" s="61"/>
      <c r="K126" s="61"/>
      <c r="L126" s="61"/>
      <c r="M126" s="68"/>
      <c r="N126" s="68"/>
      <c r="O126" s="68"/>
      <c r="P126" s="61"/>
      <c r="Q126" s="61"/>
      <c r="R126" s="61"/>
      <c r="S126" s="61"/>
      <c r="T126" s="61"/>
      <c r="U126" s="61">
        <v>20</v>
      </c>
      <c r="V126" s="61"/>
      <c r="W126" s="61"/>
      <c r="X126" s="61"/>
      <c r="Y126" s="61"/>
      <c r="Z126" s="80"/>
      <c r="AA126" s="61"/>
      <c r="AB126" s="61"/>
      <c r="AC126" s="61"/>
      <c r="AD126" s="61"/>
      <c r="AE126" s="61"/>
      <c r="AF126" s="157"/>
      <c r="AG126" s="18">
        <f t="shared" si="9"/>
        <v>20</v>
      </c>
      <c r="AH126" s="107"/>
      <c r="AI126" s="184">
        <f t="shared" si="10"/>
        <v>0</v>
      </c>
      <c r="AJ126" s="140"/>
    </row>
    <row r="127" spans="1:36" s="13" customFormat="1" ht="15">
      <c r="A127" s="26">
        <f t="shared" si="7"/>
        <v>33</v>
      </c>
      <c r="B127" s="110" t="s">
        <v>396</v>
      </c>
      <c r="C127" s="40" t="s">
        <v>47</v>
      </c>
      <c r="D127" s="4"/>
      <c r="E127" s="61"/>
      <c r="F127" s="61"/>
      <c r="G127" s="61"/>
      <c r="H127" s="61"/>
      <c r="I127" s="61"/>
      <c r="J127" s="61"/>
      <c r="K127" s="61"/>
      <c r="L127" s="61"/>
      <c r="M127" s="68"/>
      <c r="N127" s="68"/>
      <c r="O127" s="68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80"/>
      <c r="AA127" s="61"/>
      <c r="AB127" s="61"/>
      <c r="AC127" s="61"/>
      <c r="AD127" s="61">
        <v>1</v>
      </c>
      <c r="AE127" s="61"/>
      <c r="AF127" s="157"/>
      <c r="AG127" s="18">
        <f t="shared" si="9"/>
        <v>1</v>
      </c>
      <c r="AH127" s="107"/>
      <c r="AI127" s="184">
        <f t="shared" si="10"/>
        <v>0</v>
      </c>
      <c r="AJ127" s="140"/>
    </row>
    <row r="128" spans="1:36" s="13" customFormat="1" ht="15">
      <c r="A128" s="26">
        <f t="shared" si="7"/>
        <v>34</v>
      </c>
      <c r="B128" s="110" t="s">
        <v>186</v>
      </c>
      <c r="C128" s="40" t="s">
        <v>37</v>
      </c>
      <c r="D128" s="4"/>
      <c r="E128" s="61"/>
      <c r="F128" s="61"/>
      <c r="G128" s="61"/>
      <c r="H128" s="61"/>
      <c r="I128" s="61"/>
      <c r="J128" s="61"/>
      <c r="K128" s="61"/>
      <c r="L128" s="61"/>
      <c r="M128" s="68"/>
      <c r="N128" s="68"/>
      <c r="O128" s="68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80"/>
      <c r="AA128" s="61"/>
      <c r="AB128" s="61"/>
      <c r="AC128" s="61"/>
      <c r="AD128" s="61"/>
      <c r="AE128" s="61">
        <v>100</v>
      </c>
      <c r="AF128" s="157"/>
      <c r="AG128" s="18">
        <f t="shared" si="9"/>
        <v>100</v>
      </c>
      <c r="AH128" s="107"/>
      <c r="AI128" s="184">
        <f t="shared" si="10"/>
        <v>0</v>
      </c>
      <c r="AJ128" s="140"/>
    </row>
    <row r="129" spans="1:36" s="13" customFormat="1" ht="15">
      <c r="A129" s="44">
        <f t="shared" si="7"/>
        <v>35</v>
      </c>
      <c r="B129" s="110" t="s">
        <v>187</v>
      </c>
      <c r="C129" s="40" t="s">
        <v>50</v>
      </c>
      <c r="D129" s="4"/>
      <c r="E129" s="61"/>
      <c r="F129" s="61"/>
      <c r="G129" s="61"/>
      <c r="H129" s="61"/>
      <c r="I129" s="61"/>
      <c r="J129" s="61"/>
      <c r="K129" s="61"/>
      <c r="L129" s="61"/>
      <c r="M129" s="68"/>
      <c r="N129" s="68"/>
      <c r="O129" s="68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80"/>
      <c r="AA129" s="61"/>
      <c r="AB129" s="61"/>
      <c r="AC129" s="61"/>
      <c r="AD129" s="61"/>
      <c r="AE129" s="61"/>
      <c r="AF129" s="157"/>
      <c r="AG129" s="18">
        <f aca="true" t="shared" si="11" ref="AG129:AG150">SUM(D129:AF129)</f>
        <v>0</v>
      </c>
      <c r="AH129" s="18"/>
      <c r="AI129" s="232">
        <f t="shared" si="10"/>
        <v>0</v>
      </c>
      <c r="AJ129" s="140"/>
    </row>
    <row r="130" spans="1:36" s="13" customFormat="1" ht="15">
      <c r="A130" s="26">
        <f t="shared" si="7"/>
        <v>36</v>
      </c>
      <c r="B130" s="110" t="s">
        <v>188</v>
      </c>
      <c r="C130" s="40" t="s">
        <v>51</v>
      </c>
      <c r="D130" s="4"/>
      <c r="E130" s="61"/>
      <c r="F130" s="61"/>
      <c r="G130" s="61"/>
      <c r="H130" s="61"/>
      <c r="I130" s="61">
        <v>1.5</v>
      </c>
      <c r="J130" s="61"/>
      <c r="K130" s="61"/>
      <c r="L130" s="61"/>
      <c r="M130" s="68"/>
      <c r="N130" s="68">
        <v>0.5</v>
      </c>
      <c r="O130" s="68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80"/>
      <c r="AA130" s="61"/>
      <c r="AB130" s="61"/>
      <c r="AC130" s="61"/>
      <c r="AD130" s="61">
        <v>8</v>
      </c>
      <c r="AE130" s="61"/>
      <c r="AF130" s="157">
        <v>5</v>
      </c>
      <c r="AG130" s="18">
        <f t="shared" si="11"/>
        <v>15</v>
      </c>
      <c r="AH130" s="121"/>
      <c r="AI130" s="184">
        <f t="shared" si="10"/>
        <v>0</v>
      </c>
      <c r="AJ130" s="140"/>
    </row>
    <row r="131" spans="1:36" s="13" customFormat="1" ht="15">
      <c r="A131" s="26">
        <f t="shared" si="7"/>
        <v>37</v>
      </c>
      <c r="B131" s="110" t="s">
        <v>253</v>
      </c>
      <c r="C131" s="40" t="s">
        <v>37</v>
      </c>
      <c r="D131" s="4"/>
      <c r="E131" s="61"/>
      <c r="F131" s="61"/>
      <c r="G131" s="61"/>
      <c r="H131" s="61"/>
      <c r="I131" s="61"/>
      <c r="J131" s="61"/>
      <c r="K131" s="61"/>
      <c r="L131" s="61"/>
      <c r="M131" s="68"/>
      <c r="N131" s="68"/>
      <c r="O131" s="68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80"/>
      <c r="AA131" s="61"/>
      <c r="AB131" s="61"/>
      <c r="AC131" s="61"/>
      <c r="AD131" s="61"/>
      <c r="AE131" s="61"/>
      <c r="AF131" s="157"/>
      <c r="AG131" s="18">
        <f t="shared" si="11"/>
        <v>0</v>
      </c>
      <c r="AH131" s="229"/>
      <c r="AI131" s="232">
        <f t="shared" si="10"/>
        <v>0</v>
      </c>
      <c r="AJ131" s="140"/>
    </row>
    <row r="132" spans="1:36" s="13" customFormat="1" ht="15">
      <c r="A132" s="26">
        <f t="shared" si="7"/>
        <v>38</v>
      </c>
      <c r="B132" s="110" t="s">
        <v>189</v>
      </c>
      <c r="C132" s="40" t="s">
        <v>51</v>
      </c>
      <c r="D132" s="4"/>
      <c r="E132" s="61"/>
      <c r="F132" s="61"/>
      <c r="G132" s="61"/>
      <c r="H132" s="61"/>
      <c r="I132" s="61"/>
      <c r="J132" s="61"/>
      <c r="K132" s="61"/>
      <c r="L132" s="61">
        <v>0.25</v>
      </c>
      <c r="M132" s="68"/>
      <c r="N132" s="68">
        <v>0.4</v>
      </c>
      <c r="O132" s="68"/>
      <c r="P132" s="61"/>
      <c r="Q132" s="61"/>
      <c r="R132" s="61">
        <v>0.2</v>
      </c>
      <c r="S132" s="61"/>
      <c r="T132" s="61"/>
      <c r="U132" s="61"/>
      <c r="V132" s="61"/>
      <c r="W132" s="61"/>
      <c r="X132" s="61"/>
      <c r="Y132" s="61"/>
      <c r="Z132" s="80"/>
      <c r="AA132" s="61"/>
      <c r="AB132" s="61"/>
      <c r="AC132" s="61"/>
      <c r="AD132" s="61"/>
      <c r="AE132" s="61"/>
      <c r="AF132" s="157">
        <v>5.15</v>
      </c>
      <c r="AG132" s="18">
        <f t="shared" si="11"/>
        <v>6</v>
      </c>
      <c r="AH132" s="107"/>
      <c r="AI132" s="184">
        <f t="shared" si="10"/>
        <v>0</v>
      </c>
      <c r="AJ132" s="140"/>
    </row>
    <row r="133" spans="1:36" s="13" customFormat="1" ht="15">
      <c r="A133" s="44">
        <f t="shared" si="7"/>
        <v>39</v>
      </c>
      <c r="B133" s="110" t="s">
        <v>271</v>
      </c>
      <c r="C133" s="40" t="s">
        <v>37</v>
      </c>
      <c r="D133" s="4"/>
      <c r="E133" s="61"/>
      <c r="F133" s="61"/>
      <c r="G133" s="61"/>
      <c r="H133" s="61"/>
      <c r="I133" s="61"/>
      <c r="J133" s="61"/>
      <c r="K133" s="61"/>
      <c r="L133" s="61">
        <v>10</v>
      </c>
      <c r="M133" s="68"/>
      <c r="N133" s="68"/>
      <c r="O133" s="68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80"/>
      <c r="AA133" s="61"/>
      <c r="AB133" s="61"/>
      <c r="AC133" s="61"/>
      <c r="AD133" s="61"/>
      <c r="AE133" s="61"/>
      <c r="AF133" s="157">
        <v>5</v>
      </c>
      <c r="AG133" s="18">
        <f t="shared" si="11"/>
        <v>15</v>
      </c>
      <c r="AH133" s="107"/>
      <c r="AI133" s="184">
        <f t="shared" si="10"/>
        <v>0</v>
      </c>
      <c r="AJ133" s="142"/>
    </row>
    <row r="134" spans="1:36" s="13" customFormat="1" ht="15">
      <c r="A134" s="26">
        <f t="shared" si="7"/>
        <v>40</v>
      </c>
      <c r="B134" s="110" t="s">
        <v>190</v>
      </c>
      <c r="C134" s="40" t="s">
        <v>50</v>
      </c>
      <c r="D134" s="4"/>
      <c r="E134" s="61"/>
      <c r="F134" s="61"/>
      <c r="G134" s="61"/>
      <c r="H134" s="61"/>
      <c r="I134" s="61"/>
      <c r="J134" s="61"/>
      <c r="K134" s="61"/>
      <c r="L134" s="61"/>
      <c r="M134" s="68"/>
      <c r="N134" s="68"/>
      <c r="O134" s="68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80"/>
      <c r="AA134" s="61"/>
      <c r="AB134" s="61"/>
      <c r="AC134" s="61"/>
      <c r="AD134" s="61"/>
      <c r="AE134" s="61">
        <v>6</v>
      </c>
      <c r="AF134" s="157"/>
      <c r="AG134" s="18">
        <f t="shared" si="11"/>
        <v>6</v>
      </c>
      <c r="AH134" s="107"/>
      <c r="AI134" s="184">
        <f t="shared" si="10"/>
        <v>0</v>
      </c>
      <c r="AJ134" s="140"/>
    </row>
    <row r="135" spans="1:36" s="13" customFormat="1" ht="15">
      <c r="A135" s="26">
        <f t="shared" si="7"/>
        <v>41</v>
      </c>
      <c r="B135" s="110" t="s">
        <v>191</v>
      </c>
      <c r="C135" s="40" t="s">
        <v>48</v>
      </c>
      <c r="D135" s="4"/>
      <c r="E135" s="61"/>
      <c r="F135" s="61"/>
      <c r="G135" s="61"/>
      <c r="H135" s="61"/>
      <c r="I135" s="61"/>
      <c r="J135" s="61"/>
      <c r="K135" s="61"/>
      <c r="L135" s="61"/>
      <c r="M135" s="68"/>
      <c r="N135" s="68"/>
      <c r="O135" s="68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80"/>
      <c r="AA135" s="61"/>
      <c r="AB135" s="61"/>
      <c r="AC135" s="61"/>
      <c r="AD135" s="61"/>
      <c r="AE135" s="61"/>
      <c r="AF135" s="157"/>
      <c r="AG135" s="18">
        <f t="shared" si="11"/>
        <v>0</v>
      </c>
      <c r="AH135" s="229"/>
      <c r="AI135" s="232">
        <f t="shared" si="10"/>
        <v>0</v>
      </c>
      <c r="AJ135" s="140"/>
    </row>
    <row r="136" spans="1:36" s="13" customFormat="1" ht="15">
      <c r="A136" s="26">
        <f t="shared" si="7"/>
        <v>42</v>
      </c>
      <c r="B136" s="110" t="s">
        <v>192</v>
      </c>
      <c r="C136" s="40" t="s">
        <v>48</v>
      </c>
      <c r="D136" s="4"/>
      <c r="E136" s="61"/>
      <c r="F136" s="61"/>
      <c r="G136" s="61"/>
      <c r="H136" s="61"/>
      <c r="I136" s="61"/>
      <c r="J136" s="61"/>
      <c r="K136" s="61"/>
      <c r="L136" s="61"/>
      <c r="M136" s="68"/>
      <c r="N136" s="68"/>
      <c r="O136" s="68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80"/>
      <c r="AA136" s="61">
        <v>0</v>
      </c>
      <c r="AB136" s="61"/>
      <c r="AC136" s="61"/>
      <c r="AD136" s="61"/>
      <c r="AE136" s="61"/>
      <c r="AF136" s="157"/>
      <c r="AG136" s="18">
        <f t="shared" si="11"/>
        <v>0</v>
      </c>
      <c r="AH136" s="229"/>
      <c r="AI136" s="232">
        <f t="shared" si="10"/>
        <v>0</v>
      </c>
      <c r="AJ136" s="140"/>
    </row>
    <row r="137" spans="1:36" s="13" customFormat="1" ht="15">
      <c r="A137" s="26">
        <f t="shared" si="7"/>
        <v>43</v>
      </c>
      <c r="B137" s="110" t="s">
        <v>133</v>
      </c>
      <c r="C137" s="40" t="s">
        <v>37</v>
      </c>
      <c r="D137" s="4"/>
      <c r="E137" s="61"/>
      <c r="F137" s="61"/>
      <c r="G137" s="61"/>
      <c r="H137" s="61"/>
      <c r="I137" s="61"/>
      <c r="J137" s="61"/>
      <c r="K137" s="61"/>
      <c r="L137" s="61"/>
      <c r="M137" s="68"/>
      <c r="N137" s="68"/>
      <c r="O137" s="68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80"/>
      <c r="AA137" s="61"/>
      <c r="AB137" s="61"/>
      <c r="AC137" s="61"/>
      <c r="AD137" s="61"/>
      <c r="AE137" s="61"/>
      <c r="AF137" s="157"/>
      <c r="AG137" s="18">
        <f t="shared" si="11"/>
        <v>0</v>
      </c>
      <c r="AH137" s="229"/>
      <c r="AI137" s="232">
        <f t="shared" si="10"/>
        <v>0</v>
      </c>
      <c r="AJ137" s="140"/>
    </row>
    <row r="138" spans="1:36" s="13" customFormat="1" ht="15">
      <c r="A138" s="26">
        <f t="shared" si="7"/>
        <v>44</v>
      </c>
      <c r="B138" s="90" t="s">
        <v>193</v>
      </c>
      <c r="C138" s="46" t="s">
        <v>37</v>
      </c>
      <c r="D138" s="10"/>
      <c r="E138" s="69"/>
      <c r="F138" s="69"/>
      <c r="G138" s="69"/>
      <c r="H138" s="69"/>
      <c r="I138" s="69"/>
      <c r="J138" s="69"/>
      <c r="K138" s="69"/>
      <c r="L138" s="69"/>
      <c r="M138" s="70"/>
      <c r="N138" s="70"/>
      <c r="O138" s="70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195"/>
      <c r="AA138" s="69"/>
      <c r="AB138" s="69"/>
      <c r="AC138" s="69"/>
      <c r="AD138" s="69"/>
      <c r="AE138" s="69"/>
      <c r="AF138" s="157"/>
      <c r="AG138" s="18">
        <f t="shared" si="11"/>
        <v>0</v>
      </c>
      <c r="AH138" s="233"/>
      <c r="AI138" s="232">
        <f t="shared" si="10"/>
        <v>0</v>
      </c>
      <c r="AJ138" s="141"/>
    </row>
    <row r="139" spans="1:36" s="13" customFormat="1" ht="15">
      <c r="A139" s="26">
        <f t="shared" si="7"/>
        <v>45</v>
      </c>
      <c r="B139" s="97" t="s">
        <v>274</v>
      </c>
      <c r="C139" s="46" t="s">
        <v>37</v>
      </c>
      <c r="D139" s="10"/>
      <c r="E139" s="69"/>
      <c r="F139" s="69"/>
      <c r="G139" s="69"/>
      <c r="H139" s="69"/>
      <c r="I139" s="69"/>
      <c r="J139" s="69"/>
      <c r="K139" s="69"/>
      <c r="L139" s="69"/>
      <c r="M139" s="70"/>
      <c r="N139" s="70"/>
      <c r="O139" s="70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195"/>
      <c r="AA139" s="69"/>
      <c r="AB139" s="69"/>
      <c r="AC139" s="69"/>
      <c r="AD139" s="69">
        <v>4</v>
      </c>
      <c r="AE139" s="69"/>
      <c r="AF139" s="157"/>
      <c r="AG139" s="18">
        <f t="shared" si="11"/>
        <v>4</v>
      </c>
      <c r="AH139" s="123"/>
      <c r="AI139" s="184">
        <f t="shared" si="10"/>
        <v>0</v>
      </c>
      <c r="AJ139" s="152"/>
    </row>
    <row r="140" spans="1:36" s="13" customFormat="1" ht="15">
      <c r="A140" s="26">
        <f t="shared" si="7"/>
        <v>46</v>
      </c>
      <c r="B140" s="97" t="s">
        <v>275</v>
      </c>
      <c r="C140" s="46" t="s">
        <v>37</v>
      </c>
      <c r="D140" s="10"/>
      <c r="E140" s="69"/>
      <c r="F140" s="69"/>
      <c r="G140" s="69"/>
      <c r="H140" s="69"/>
      <c r="I140" s="69"/>
      <c r="J140" s="69"/>
      <c r="K140" s="69"/>
      <c r="L140" s="69"/>
      <c r="M140" s="70"/>
      <c r="N140" s="70"/>
      <c r="O140" s="70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195"/>
      <c r="AA140" s="69"/>
      <c r="AB140" s="69"/>
      <c r="AC140" s="69"/>
      <c r="AD140" s="69"/>
      <c r="AE140" s="69"/>
      <c r="AF140" s="157"/>
      <c r="AG140" s="18">
        <f t="shared" si="11"/>
        <v>0</v>
      </c>
      <c r="AH140" s="233"/>
      <c r="AI140" s="232">
        <f t="shared" si="10"/>
        <v>0</v>
      </c>
      <c r="AJ140" s="152"/>
    </row>
    <row r="141" spans="1:36" s="13" customFormat="1" ht="15">
      <c r="A141" s="44">
        <f t="shared" si="7"/>
        <v>47</v>
      </c>
      <c r="B141" s="110" t="s">
        <v>194</v>
      </c>
      <c r="C141" s="40" t="s">
        <v>49</v>
      </c>
      <c r="D141" s="4"/>
      <c r="E141" s="61"/>
      <c r="F141" s="61"/>
      <c r="G141" s="61"/>
      <c r="H141" s="61"/>
      <c r="I141" s="61"/>
      <c r="J141" s="61"/>
      <c r="K141" s="61"/>
      <c r="L141" s="61"/>
      <c r="M141" s="68"/>
      <c r="N141" s="68"/>
      <c r="O141" s="68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80"/>
      <c r="AA141" s="61"/>
      <c r="AB141" s="61"/>
      <c r="AC141" s="61"/>
      <c r="AD141" s="61"/>
      <c r="AE141" s="61"/>
      <c r="AF141" s="157"/>
      <c r="AG141" s="18">
        <f t="shared" si="11"/>
        <v>0</v>
      </c>
      <c r="AH141" s="229"/>
      <c r="AI141" s="232">
        <f t="shared" si="10"/>
        <v>0</v>
      </c>
      <c r="AJ141" s="140"/>
    </row>
    <row r="142" spans="1:36" s="13" customFormat="1" ht="15">
      <c r="A142" s="44">
        <f t="shared" si="7"/>
        <v>48</v>
      </c>
      <c r="B142" s="90" t="s">
        <v>366</v>
      </c>
      <c r="C142" s="46" t="s">
        <v>48</v>
      </c>
      <c r="D142" s="10"/>
      <c r="E142" s="69"/>
      <c r="F142" s="69"/>
      <c r="G142" s="69"/>
      <c r="H142" s="69"/>
      <c r="I142" s="69"/>
      <c r="J142" s="69"/>
      <c r="K142" s="69"/>
      <c r="L142" s="69"/>
      <c r="M142" s="70"/>
      <c r="N142" s="70"/>
      <c r="O142" s="70"/>
      <c r="P142" s="69"/>
      <c r="Q142" s="69"/>
      <c r="R142" s="69"/>
      <c r="S142" s="69"/>
      <c r="T142" s="69">
        <v>2</v>
      </c>
      <c r="U142" s="69"/>
      <c r="V142" s="69"/>
      <c r="W142" s="69"/>
      <c r="X142" s="69"/>
      <c r="Y142" s="69"/>
      <c r="Z142" s="195"/>
      <c r="AA142" s="69"/>
      <c r="AB142" s="69"/>
      <c r="AC142" s="69"/>
      <c r="AD142" s="69"/>
      <c r="AE142" s="69"/>
      <c r="AF142" s="157"/>
      <c r="AG142" s="18">
        <f t="shared" si="11"/>
        <v>2</v>
      </c>
      <c r="AH142" s="123"/>
      <c r="AI142" s="184">
        <f t="shared" si="10"/>
        <v>0</v>
      </c>
      <c r="AJ142" s="141"/>
    </row>
    <row r="143" spans="1:36" s="13" customFormat="1" ht="15">
      <c r="A143" s="44">
        <f t="shared" si="7"/>
        <v>49</v>
      </c>
      <c r="B143" s="90" t="s">
        <v>195</v>
      </c>
      <c r="C143" s="50" t="s">
        <v>37</v>
      </c>
      <c r="D143" s="10"/>
      <c r="E143" s="69"/>
      <c r="F143" s="69"/>
      <c r="G143" s="69"/>
      <c r="H143" s="69"/>
      <c r="I143" s="69"/>
      <c r="J143" s="69"/>
      <c r="K143" s="69"/>
      <c r="L143" s="69"/>
      <c r="M143" s="70"/>
      <c r="N143" s="70"/>
      <c r="O143" s="70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195"/>
      <c r="AA143" s="69"/>
      <c r="AB143" s="69"/>
      <c r="AC143" s="69"/>
      <c r="AD143" s="69">
        <v>10</v>
      </c>
      <c r="AE143" s="69">
        <v>20</v>
      </c>
      <c r="AF143" s="157">
        <v>50</v>
      </c>
      <c r="AG143" s="18">
        <f t="shared" si="11"/>
        <v>80</v>
      </c>
      <c r="AH143" s="123"/>
      <c r="AI143" s="184">
        <f t="shared" si="10"/>
        <v>0</v>
      </c>
      <c r="AJ143" s="141"/>
    </row>
    <row r="144" spans="1:36" s="13" customFormat="1" ht="15">
      <c r="A144" s="26">
        <f t="shared" si="7"/>
        <v>50</v>
      </c>
      <c r="B144" s="110" t="s">
        <v>196</v>
      </c>
      <c r="C144" s="35" t="s">
        <v>52</v>
      </c>
      <c r="D144" s="4"/>
      <c r="E144" s="61"/>
      <c r="F144" s="61"/>
      <c r="G144" s="61"/>
      <c r="H144" s="61"/>
      <c r="I144" s="61"/>
      <c r="J144" s="61"/>
      <c r="K144" s="61">
        <v>0.2</v>
      </c>
      <c r="L144" s="61"/>
      <c r="M144" s="68"/>
      <c r="N144" s="68">
        <v>2</v>
      </c>
      <c r="O144" s="68"/>
      <c r="P144" s="61"/>
      <c r="Q144" s="61"/>
      <c r="R144" s="61">
        <v>0.4</v>
      </c>
      <c r="S144" s="61">
        <v>1</v>
      </c>
      <c r="T144" s="61"/>
      <c r="U144" s="61">
        <v>2</v>
      </c>
      <c r="V144" s="61"/>
      <c r="W144" s="61">
        <v>0.8</v>
      </c>
      <c r="X144" s="61"/>
      <c r="Y144" s="61"/>
      <c r="Z144" s="80"/>
      <c r="AA144" s="61"/>
      <c r="AB144" s="61"/>
      <c r="AC144" s="61"/>
      <c r="AD144" s="61">
        <v>2</v>
      </c>
      <c r="AE144" s="61">
        <v>4</v>
      </c>
      <c r="AF144" s="157">
        <v>10.6</v>
      </c>
      <c r="AG144" s="18">
        <f t="shared" si="11"/>
        <v>23</v>
      </c>
      <c r="AH144" s="107"/>
      <c r="AI144" s="184">
        <f t="shared" si="10"/>
        <v>0</v>
      </c>
      <c r="AJ144" s="140"/>
    </row>
    <row r="145" spans="1:36" s="13" customFormat="1" ht="15">
      <c r="A145" s="26">
        <f t="shared" si="7"/>
        <v>51</v>
      </c>
      <c r="B145" s="110" t="s">
        <v>197</v>
      </c>
      <c r="C145" s="35" t="s">
        <v>52</v>
      </c>
      <c r="D145" s="4"/>
      <c r="E145" s="61"/>
      <c r="F145" s="61"/>
      <c r="G145" s="61"/>
      <c r="H145" s="61"/>
      <c r="I145" s="61"/>
      <c r="J145" s="61"/>
      <c r="K145" s="61"/>
      <c r="L145" s="61"/>
      <c r="M145" s="68"/>
      <c r="N145" s="68"/>
      <c r="O145" s="68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80"/>
      <c r="AA145" s="61"/>
      <c r="AB145" s="61"/>
      <c r="AC145" s="61"/>
      <c r="AD145" s="61"/>
      <c r="AE145" s="61"/>
      <c r="AF145" s="157">
        <v>10</v>
      </c>
      <c r="AG145" s="18">
        <f t="shared" si="11"/>
        <v>10</v>
      </c>
      <c r="AH145" s="107"/>
      <c r="AI145" s="184">
        <f t="shared" si="10"/>
        <v>0</v>
      </c>
      <c r="AJ145" s="140"/>
    </row>
    <row r="146" spans="1:36" s="13" customFormat="1" ht="15">
      <c r="A146" s="26">
        <f t="shared" si="7"/>
        <v>52</v>
      </c>
      <c r="B146" s="110" t="s">
        <v>377</v>
      </c>
      <c r="C146" s="35" t="s">
        <v>37</v>
      </c>
      <c r="D146" s="4"/>
      <c r="E146" s="61"/>
      <c r="F146" s="61"/>
      <c r="G146" s="61"/>
      <c r="H146" s="61"/>
      <c r="I146" s="61"/>
      <c r="J146" s="61"/>
      <c r="K146" s="61"/>
      <c r="L146" s="61"/>
      <c r="M146" s="68"/>
      <c r="N146" s="68"/>
      <c r="O146" s="68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80"/>
      <c r="AA146" s="61"/>
      <c r="AB146" s="61"/>
      <c r="AC146" s="61"/>
      <c r="AD146" s="61"/>
      <c r="AE146" s="61"/>
      <c r="AF146" s="157"/>
      <c r="AG146" s="18">
        <f t="shared" si="11"/>
        <v>0</v>
      </c>
      <c r="AH146" s="18"/>
      <c r="AI146" s="232">
        <f t="shared" si="10"/>
        <v>0</v>
      </c>
      <c r="AJ146" s="140"/>
    </row>
    <row r="147" spans="1:37" s="13" customFormat="1" ht="15">
      <c r="A147" s="26">
        <f t="shared" si="7"/>
        <v>53</v>
      </c>
      <c r="B147" s="110" t="s">
        <v>378</v>
      </c>
      <c r="C147" s="50" t="s">
        <v>37</v>
      </c>
      <c r="D147" s="10"/>
      <c r="E147" s="69"/>
      <c r="F147" s="69"/>
      <c r="G147" s="69"/>
      <c r="H147" s="69"/>
      <c r="I147" s="69"/>
      <c r="J147" s="69"/>
      <c r="K147" s="69"/>
      <c r="L147" s="69"/>
      <c r="M147" s="70"/>
      <c r="N147" s="70">
        <v>6</v>
      </c>
      <c r="O147" s="70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195"/>
      <c r="AA147" s="69"/>
      <c r="AB147" s="69"/>
      <c r="AC147" s="69"/>
      <c r="AD147" s="69"/>
      <c r="AE147" s="69"/>
      <c r="AF147" s="157"/>
      <c r="AG147" s="18">
        <f t="shared" si="11"/>
        <v>6</v>
      </c>
      <c r="AH147" s="109"/>
      <c r="AI147" s="184">
        <f t="shared" si="10"/>
        <v>0</v>
      </c>
      <c r="AJ147" s="141"/>
      <c r="AK147" s="175" t="s">
        <v>379</v>
      </c>
    </row>
    <row r="148" spans="1:36" s="13" customFormat="1" ht="15">
      <c r="A148" s="26">
        <f t="shared" si="7"/>
        <v>54</v>
      </c>
      <c r="B148" s="97" t="s">
        <v>276</v>
      </c>
      <c r="C148" s="50" t="s">
        <v>37</v>
      </c>
      <c r="D148" s="10"/>
      <c r="E148" s="69"/>
      <c r="F148" s="69"/>
      <c r="G148" s="69"/>
      <c r="H148" s="69"/>
      <c r="I148" s="69"/>
      <c r="J148" s="69"/>
      <c r="K148" s="69"/>
      <c r="L148" s="69"/>
      <c r="M148" s="70"/>
      <c r="N148" s="70"/>
      <c r="O148" s="70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195"/>
      <c r="AA148" s="69"/>
      <c r="AB148" s="69"/>
      <c r="AC148" s="69"/>
      <c r="AD148" s="69"/>
      <c r="AE148" s="69"/>
      <c r="AF148" s="157"/>
      <c r="AG148" s="18">
        <f t="shared" si="11"/>
        <v>0</v>
      </c>
      <c r="AH148" s="19"/>
      <c r="AI148" s="232">
        <f t="shared" si="10"/>
        <v>0</v>
      </c>
      <c r="AJ148" s="152"/>
    </row>
    <row r="149" spans="1:36" s="13" customFormat="1" ht="15">
      <c r="A149" s="26">
        <f t="shared" si="7"/>
        <v>55</v>
      </c>
      <c r="B149" s="97" t="s">
        <v>277</v>
      </c>
      <c r="C149" s="50" t="s">
        <v>37</v>
      </c>
      <c r="D149" s="10"/>
      <c r="E149" s="69"/>
      <c r="F149" s="69"/>
      <c r="G149" s="69"/>
      <c r="H149" s="69"/>
      <c r="I149" s="69"/>
      <c r="J149" s="69"/>
      <c r="K149" s="69"/>
      <c r="L149" s="69"/>
      <c r="M149" s="70"/>
      <c r="N149" s="70"/>
      <c r="O149" s="70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195"/>
      <c r="AA149" s="69"/>
      <c r="AB149" s="69"/>
      <c r="AC149" s="69"/>
      <c r="AD149" s="69"/>
      <c r="AE149" s="69"/>
      <c r="AF149" s="157"/>
      <c r="AG149" s="18">
        <f t="shared" si="11"/>
        <v>0</v>
      </c>
      <c r="AH149" s="19"/>
      <c r="AI149" s="232">
        <f t="shared" si="10"/>
        <v>0</v>
      </c>
      <c r="AJ149" s="141"/>
    </row>
    <row r="150" spans="1:36" s="13" customFormat="1" ht="15">
      <c r="A150" s="26">
        <f t="shared" si="7"/>
        <v>56</v>
      </c>
      <c r="B150" s="97" t="s">
        <v>278</v>
      </c>
      <c r="C150" s="50" t="s">
        <v>37</v>
      </c>
      <c r="D150" s="10"/>
      <c r="E150" s="69"/>
      <c r="F150" s="69"/>
      <c r="G150" s="69"/>
      <c r="H150" s="69"/>
      <c r="I150" s="69"/>
      <c r="J150" s="69"/>
      <c r="K150" s="69"/>
      <c r="L150" s="69"/>
      <c r="M150" s="70"/>
      <c r="N150" s="70"/>
      <c r="O150" s="70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195"/>
      <c r="AA150" s="69"/>
      <c r="AB150" s="69"/>
      <c r="AC150" s="69"/>
      <c r="AD150" s="69"/>
      <c r="AE150" s="69"/>
      <c r="AF150" s="157"/>
      <c r="AG150" s="18">
        <f t="shared" si="11"/>
        <v>0</v>
      </c>
      <c r="AH150" s="19"/>
      <c r="AI150" s="232">
        <f t="shared" si="10"/>
        <v>0</v>
      </c>
      <c r="AJ150" s="141"/>
    </row>
    <row r="151" spans="1:36" s="13" customFormat="1" ht="15">
      <c r="A151" s="26">
        <f t="shared" si="7"/>
        <v>57</v>
      </c>
      <c r="B151" s="110" t="s">
        <v>95</v>
      </c>
      <c r="C151" s="35" t="s">
        <v>37</v>
      </c>
      <c r="D151" s="4"/>
      <c r="E151" s="61"/>
      <c r="F151" s="61"/>
      <c r="G151" s="61"/>
      <c r="H151" s="61"/>
      <c r="I151" s="61"/>
      <c r="J151" s="61"/>
      <c r="K151" s="61"/>
      <c r="L151" s="61"/>
      <c r="M151" s="68"/>
      <c r="N151" s="68"/>
      <c r="O151" s="68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80"/>
      <c r="AA151" s="61"/>
      <c r="AB151" s="61"/>
      <c r="AC151" s="61"/>
      <c r="AD151" s="61"/>
      <c r="AE151" s="61"/>
      <c r="AF151" s="157">
        <v>10</v>
      </c>
      <c r="AG151" s="18">
        <f>SUM(D151:AF151)</f>
        <v>10</v>
      </c>
      <c r="AH151" s="107"/>
      <c r="AI151" s="184">
        <f>AG151*AH151</f>
        <v>0</v>
      </c>
      <c r="AJ151" s="140"/>
    </row>
    <row r="152" spans="1:37" ht="15.75" customHeight="1">
      <c r="A152" s="26">
        <f t="shared" si="7"/>
        <v>58</v>
      </c>
      <c r="B152" s="220" t="s">
        <v>399</v>
      </c>
      <c r="C152" s="35" t="s">
        <v>37</v>
      </c>
      <c r="D152" s="171"/>
      <c r="E152" s="171"/>
      <c r="F152" s="171"/>
      <c r="G152" s="171"/>
      <c r="H152" s="63"/>
      <c r="I152" s="171"/>
      <c r="J152" s="171"/>
      <c r="K152" s="171"/>
      <c r="L152" s="61">
        <v>20</v>
      </c>
      <c r="M152" s="171"/>
      <c r="N152" s="63"/>
      <c r="O152" s="171"/>
      <c r="P152" s="171"/>
      <c r="Q152" s="63"/>
      <c r="R152" s="171"/>
      <c r="S152" s="171"/>
      <c r="T152" s="171"/>
      <c r="U152" s="63"/>
      <c r="V152" s="63"/>
      <c r="W152" s="171"/>
      <c r="X152" s="171"/>
      <c r="Y152" s="171"/>
      <c r="Z152" s="63"/>
      <c r="AA152" s="183"/>
      <c r="AB152" s="183"/>
      <c r="AC152" s="183"/>
      <c r="AD152" s="63"/>
      <c r="AE152" s="171"/>
      <c r="AF152" s="122"/>
      <c r="AG152" s="18">
        <f>SUM(D152:AF152)</f>
        <v>20</v>
      </c>
      <c r="AH152" s="122"/>
      <c r="AI152" s="184">
        <f>AG152*AH152</f>
        <v>0</v>
      </c>
      <c r="AJ152" s="186" t="s">
        <v>369</v>
      </c>
      <c r="AK152" s="187" t="s">
        <v>368</v>
      </c>
    </row>
    <row r="153" spans="1:36" s="13" customFormat="1" ht="15">
      <c r="A153" s="26">
        <f t="shared" si="7"/>
        <v>59</v>
      </c>
      <c r="B153" s="90" t="s">
        <v>198</v>
      </c>
      <c r="C153" s="50" t="s">
        <v>37</v>
      </c>
      <c r="D153" s="10"/>
      <c r="E153" s="69"/>
      <c r="F153" s="69"/>
      <c r="G153" s="69"/>
      <c r="H153" s="69"/>
      <c r="I153" s="69"/>
      <c r="J153" s="69"/>
      <c r="K153" s="69"/>
      <c r="L153" s="69"/>
      <c r="M153" s="70"/>
      <c r="N153" s="70"/>
      <c r="O153" s="70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195"/>
      <c r="AA153" s="69"/>
      <c r="AB153" s="69"/>
      <c r="AC153" s="69"/>
      <c r="AD153" s="69"/>
      <c r="AE153" s="69"/>
      <c r="AF153" s="157"/>
      <c r="AG153" s="18">
        <f>SUM(D153:AF153)</f>
        <v>0</v>
      </c>
      <c r="AH153" s="19"/>
      <c r="AI153" s="232">
        <f>AG153*AH153</f>
        <v>0</v>
      </c>
      <c r="AJ153" s="141"/>
    </row>
    <row r="154" spans="1:36" s="13" customFormat="1" ht="15">
      <c r="A154" s="26">
        <f t="shared" si="7"/>
        <v>60</v>
      </c>
      <c r="B154" s="90" t="s">
        <v>232</v>
      </c>
      <c r="C154" s="46" t="s">
        <v>49</v>
      </c>
      <c r="D154" s="10"/>
      <c r="E154" s="69"/>
      <c r="F154" s="69"/>
      <c r="G154" s="69"/>
      <c r="H154" s="69"/>
      <c r="I154" s="69"/>
      <c r="J154" s="69"/>
      <c r="K154" s="69"/>
      <c r="L154" s="69"/>
      <c r="M154" s="70"/>
      <c r="N154" s="70"/>
      <c r="O154" s="70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195"/>
      <c r="AA154" s="69"/>
      <c r="AB154" s="69"/>
      <c r="AC154" s="69"/>
      <c r="AD154" s="69"/>
      <c r="AE154" s="69"/>
      <c r="AF154" s="157"/>
      <c r="AG154" s="18">
        <f aca="true" t="shared" si="12" ref="AG154:AG229">SUM(D154:AF154)</f>
        <v>0</v>
      </c>
      <c r="AH154" s="19"/>
      <c r="AI154" s="232">
        <f t="shared" si="10"/>
        <v>0</v>
      </c>
      <c r="AJ154" s="140"/>
    </row>
    <row r="155" spans="1:36" s="13" customFormat="1" ht="15">
      <c r="A155" s="26">
        <f t="shared" si="7"/>
        <v>61</v>
      </c>
      <c r="B155" s="90" t="s">
        <v>233</v>
      </c>
      <c r="C155" s="46" t="s">
        <v>50</v>
      </c>
      <c r="D155" s="10"/>
      <c r="E155" s="69"/>
      <c r="F155" s="69"/>
      <c r="G155" s="69"/>
      <c r="H155" s="69"/>
      <c r="I155" s="69"/>
      <c r="J155" s="69"/>
      <c r="K155" s="69"/>
      <c r="L155" s="69"/>
      <c r="M155" s="70"/>
      <c r="N155" s="70"/>
      <c r="O155" s="70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195"/>
      <c r="AA155" s="69"/>
      <c r="AB155" s="69"/>
      <c r="AC155" s="69"/>
      <c r="AD155" s="69"/>
      <c r="AE155" s="69"/>
      <c r="AF155" s="157"/>
      <c r="AG155" s="18">
        <f t="shared" si="12"/>
        <v>0</v>
      </c>
      <c r="AH155" s="19"/>
      <c r="AI155" s="232">
        <f t="shared" si="10"/>
        <v>0</v>
      </c>
      <c r="AJ155" s="140"/>
    </row>
    <row r="156" spans="1:36" s="13" customFormat="1" ht="15">
      <c r="A156" s="26">
        <f t="shared" si="7"/>
        <v>62</v>
      </c>
      <c r="B156" s="90" t="s">
        <v>314</v>
      </c>
      <c r="C156" s="46" t="s">
        <v>47</v>
      </c>
      <c r="D156" s="10"/>
      <c r="E156" s="69"/>
      <c r="F156" s="69"/>
      <c r="G156" s="69"/>
      <c r="H156" s="69"/>
      <c r="I156" s="69"/>
      <c r="J156" s="69"/>
      <c r="K156" s="69"/>
      <c r="L156" s="69"/>
      <c r="M156" s="70"/>
      <c r="N156" s="70"/>
      <c r="O156" s="70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195"/>
      <c r="AA156" s="69"/>
      <c r="AB156" s="69"/>
      <c r="AC156" s="69"/>
      <c r="AD156" s="69"/>
      <c r="AE156" s="69"/>
      <c r="AF156" s="158"/>
      <c r="AG156" s="18">
        <f t="shared" si="12"/>
        <v>0</v>
      </c>
      <c r="AH156" s="19"/>
      <c r="AI156" s="232">
        <f t="shared" si="10"/>
        <v>0</v>
      </c>
      <c r="AJ156" s="141"/>
    </row>
    <row r="157" spans="1:36" s="13" customFormat="1" ht="15">
      <c r="A157" s="26">
        <f aca="true" t="shared" si="13" ref="A157:A160">A156+1</f>
        <v>63</v>
      </c>
      <c r="B157" s="110" t="s">
        <v>354</v>
      </c>
      <c r="C157" s="46" t="s">
        <v>37</v>
      </c>
      <c r="D157" s="10"/>
      <c r="E157" s="69"/>
      <c r="F157" s="69"/>
      <c r="G157" s="69"/>
      <c r="H157" s="69"/>
      <c r="I157" s="69"/>
      <c r="J157" s="69"/>
      <c r="K157" s="69"/>
      <c r="L157" s="69"/>
      <c r="M157" s="70"/>
      <c r="N157" s="70"/>
      <c r="O157" s="70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195"/>
      <c r="AA157" s="69"/>
      <c r="AB157" s="69"/>
      <c r="AC157" s="69"/>
      <c r="AD157" s="69"/>
      <c r="AE157" s="69">
        <v>40</v>
      </c>
      <c r="AF157" s="158"/>
      <c r="AG157" s="18">
        <f t="shared" si="12"/>
        <v>40</v>
      </c>
      <c r="AH157" s="109"/>
      <c r="AI157" s="184">
        <f t="shared" si="10"/>
        <v>0</v>
      </c>
      <c r="AJ157" s="141"/>
    </row>
    <row r="158" spans="1:37" s="13" customFormat="1" ht="15">
      <c r="A158" s="44">
        <f t="shared" si="13"/>
        <v>64</v>
      </c>
      <c r="B158" s="221" t="s">
        <v>424</v>
      </c>
      <c r="C158" s="46" t="s">
        <v>37</v>
      </c>
      <c r="D158" s="10"/>
      <c r="E158" s="69"/>
      <c r="F158" s="69"/>
      <c r="G158" s="69"/>
      <c r="H158" s="69">
        <v>2</v>
      </c>
      <c r="I158" s="69"/>
      <c r="J158" s="69"/>
      <c r="K158" s="69"/>
      <c r="L158" s="69"/>
      <c r="M158" s="70"/>
      <c r="N158" s="70"/>
      <c r="O158" s="70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195"/>
      <c r="AA158" s="69"/>
      <c r="AB158" s="69"/>
      <c r="AC158" s="69"/>
      <c r="AD158" s="69">
        <v>6</v>
      </c>
      <c r="AE158" s="69">
        <v>10</v>
      </c>
      <c r="AF158" s="158">
        <v>20</v>
      </c>
      <c r="AG158" s="18">
        <f t="shared" si="12"/>
        <v>38</v>
      </c>
      <c r="AH158" s="109"/>
      <c r="AI158" s="184">
        <f t="shared" si="10"/>
        <v>0</v>
      </c>
      <c r="AJ158" s="141"/>
      <c r="AK158" s="173" t="s">
        <v>352</v>
      </c>
    </row>
    <row r="159" spans="1:37" s="13" customFormat="1" ht="15">
      <c r="A159" s="26">
        <f t="shared" si="13"/>
        <v>65</v>
      </c>
      <c r="B159" s="221" t="s">
        <v>351</v>
      </c>
      <c r="C159" s="40" t="s">
        <v>37</v>
      </c>
      <c r="D159" s="4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157">
        <v>10</v>
      </c>
      <c r="AG159" s="18">
        <f t="shared" si="12"/>
        <v>10</v>
      </c>
      <c r="AH159" s="107"/>
      <c r="AI159" s="184">
        <f aca="true" t="shared" si="14" ref="AI159">AG159*AH159</f>
        <v>0</v>
      </c>
      <c r="AJ159" s="204"/>
      <c r="AK159" s="174" t="s">
        <v>353</v>
      </c>
    </row>
    <row r="160" spans="1:37" s="13" customFormat="1" ht="15.75" thickBot="1">
      <c r="A160" s="222">
        <f t="shared" si="13"/>
        <v>66</v>
      </c>
      <c r="B160" s="172"/>
      <c r="C160" s="199"/>
      <c r="D160" s="200"/>
      <c r="E160" s="201"/>
      <c r="F160" s="201"/>
      <c r="G160" s="201"/>
      <c r="H160" s="201"/>
      <c r="I160" s="201"/>
      <c r="J160" s="201"/>
      <c r="K160" s="201"/>
      <c r="L160" s="201"/>
      <c r="M160" s="202"/>
      <c r="N160" s="202"/>
      <c r="O160" s="202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3"/>
      <c r="AG160" s="181"/>
      <c r="AH160" s="234"/>
      <c r="AI160" s="235"/>
      <c r="AJ160" s="205"/>
      <c r="AK160" s="174"/>
    </row>
    <row r="161" spans="1:36" ht="15">
      <c r="A161" s="24"/>
      <c r="B161" s="22" t="s">
        <v>96</v>
      </c>
      <c r="C161" s="23"/>
      <c r="D161" s="23"/>
      <c r="E161" s="75"/>
      <c r="F161" s="75"/>
      <c r="G161" s="75"/>
      <c r="H161" s="73"/>
      <c r="I161" s="75"/>
      <c r="J161" s="75"/>
      <c r="K161" s="75"/>
      <c r="L161" s="75"/>
      <c r="M161" s="75"/>
      <c r="N161" s="73"/>
      <c r="O161" s="75"/>
      <c r="P161" s="75"/>
      <c r="Q161" s="73"/>
      <c r="R161" s="75"/>
      <c r="S161" s="75"/>
      <c r="T161" s="75"/>
      <c r="U161" s="73"/>
      <c r="V161" s="73"/>
      <c r="W161" s="75"/>
      <c r="X161" s="75"/>
      <c r="Y161" s="75"/>
      <c r="Z161" s="73"/>
      <c r="AA161" s="75"/>
      <c r="AB161" s="75"/>
      <c r="AC161" s="75"/>
      <c r="AD161" s="73"/>
      <c r="AE161" s="75"/>
      <c r="AF161" s="166"/>
      <c r="AG161" s="179"/>
      <c r="AH161" s="58"/>
      <c r="AI161" s="227"/>
      <c r="AJ161" s="138"/>
    </row>
    <row r="162" spans="1:36" s="13" customFormat="1" ht="15">
      <c r="A162" s="26">
        <f aca="true" t="shared" si="15" ref="A162:A186">A161+1</f>
        <v>1</v>
      </c>
      <c r="B162" s="36" t="s">
        <v>202</v>
      </c>
      <c r="C162" s="40" t="s">
        <v>37</v>
      </c>
      <c r="D162" s="4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80"/>
      <c r="AA162" s="61"/>
      <c r="AB162" s="61"/>
      <c r="AC162" s="61"/>
      <c r="AD162" s="61"/>
      <c r="AE162" s="61"/>
      <c r="AF162" s="157">
        <v>30</v>
      </c>
      <c r="AG162" s="18">
        <f t="shared" si="12"/>
        <v>30</v>
      </c>
      <c r="AH162" s="107"/>
      <c r="AI162" s="108">
        <f aca="true" t="shared" si="16" ref="AI162:AI237">AG162*AH162</f>
        <v>0</v>
      </c>
      <c r="AJ162" s="41"/>
    </row>
    <row r="163" spans="1:36" s="13" customFormat="1" ht="15">
      <c r="A163" s="26">
        <f t="shared" si="15"/>
        <v>2</v>
      </c>
      <c r="B163" s="36" t="s">
        <v>199</v>
      </c>
      <c r="C163" s="40" t="s">
        <v>37</v>
      </c>
      <c r="D163" s="4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80"/>
      <c r="AA163" s="61"/>
      <c r="AB163" s="61"/>
      <c r="AC163" s="61"/>
      <c r="AD163" s="61">
        <v>10</v>
      </c>
      <c r="AE163" s="61"/>
      <c r="AF163" s="157">
        <v>60</v>
      </c>
      <c r="AG163" s="18">
        <f t="shared" si="12"/>
        <v>70</v>
      </c>
      <c r="AH163" s="107"/>
      <c r="AI163" s="108">
        <f t="shared" si="16"/>
        <v>0</v>
      </c>
      <c r="AJ163" s="41"/>
    </row>
    <row r="164" spans="1:36" s="13" customFormat="1" ht="15">
      <c r="A164" s="26">
        <f t="shared" si="15"/>
        <v>3</v>
      </c>
      <c r="B164" s="36" t="s">
        <v>200</v>
      </c>
      <c r="C164" s="40" t="s">
        <v>37</v>
      </c>
      <c r="D164" s="4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80"/>
      <c r="AA164" s="61"/>
      <c r="AB164" s="61"/>
      <c r="AC164" s="61"/>
      <c r="AD164" s="61"/>
      <c r="AE164" s="61"/>
      <c r="AF164" s="157"/>
      <c r="AG164" s="18">
        <f t="shared" si="12"/>
        <v>0</v>
      </c>
      <c r="AH164" s="18"/>
      <c r="AI164" s="225">
        <f t="shared" si="16"/>
        <v>0</v>
      </c>
      <c r="AJ164" s="41"/>
    </row>
    <row r="165" spans="1:37" s="13" customFormat="1" ht="15">
      <c r="A165" s="26">
        <f t="shared" si="15"/>
        <v>4</v>
      </c>
      <c r="B165" s="36" t="s">
        <v>385</v>
      </c>
      <c r="C165" s="40" t="s">
        <v>37</v>
      </c>
      <c r="D165" s="4"/>
      <c r="E165" s="61"/>
      <c r="F165" s="61"/>
      <c r="G165" s="61"/>
      <c r="H165" s="61"/>
      <c r="I165" s="61"/>
      <c r="J165" s="61"/>
      <c r="K165" s="61"/>
      <c r="L165" s="61">
        <v>1</v>
      </c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80"/>
      <c r="AA165" s="61"/>
      <c r="AB165" s="61"/>
      <c r="AC165" s="61"/>
      <c r="AD165" s="61"/>
      <c r="AE165" s="61"/>
      <c r="AF165" s="157"/>
      <c r="AG165" s="18">
        <f t="shared" si="12"/>
        <v>1</v>
      </c>
      <c r="AH165" s="107"/>
      <c r="AI165" s="108">
        <f t="shared" si="16"/>
        <v>0</v>
      </c>
      <c r="AJ165" s="41"/>
      <c r="AK165" s="175" t="s">
        <v>386</v>
      </c>
    </row>
    <row r="166" spans="1:36" s="13" customFormat="1" ht="15">
      <c r="A166" s="26">
        <f t="shared" si="15"/>
        <v>5</v>
      </c>
      <c r="B166" s="36" t="s">
        <v>201</v>
      </c>
      <c r="C166" s="40" t="s">
        <v>37</v>
      </c>
      <c r="D166" s="4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80"/>
      <c r="AA166" s="61"/>
      <c r="AB166" s="61"/>
      <c r="AC166" s="61"/>
      <c r="AD166" s="61"/>
      <c r="AE166" s="61"/>
      <c r="AF166" s="157"/>
      <c r="AG166" s="18">
        <f t="shared" si="12"/>
        <v>0</v>
      </c>
      <c r="AH166" s="18"/>
      <c r="AI166" s="225">
        <f t="shared" si="16"/>
        <v>0</v>
      </c>
      <c r="AJ166" s="41"/>
    </row>
    <row r="167" spans="1:37" s="13" customFormat="1" ht="15">
      <c r="A167" s="26">
        <f t="shared" si="15"/>
        <v>6</v>
      </c>
      <c r="B167" s="36" t="s">
        <v>414</v>
      </c>
      <c r="C167" s="40" t="s">
        <v>37</v>
      </c>
      <c r="D167" s="4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80"/>
      <c r="AA167" s="61"/>
      <c r="AB167" s="61"/>
      <c r="AC167" s="61"/>
      <c r="AD167" s="61">
        <v>4</v>
      </c>
      <c r="AE167" s="61"/>
      <c r="AF167" s="157"/>
      <c r="AG167" s="18">
        <f t="shared" si="12"/>
        <v>4</v>
      </c>
      <c r="AH167" s="107"/>
      <c r="AI167" s="108">
        <f t="shared" si="16"/>
        <v>0</v>
      </c>
      <c r="AJ167" s="41"/>
      <c r="AK167" s="175" t="s">
        <v>415</v>
      </c>
    </row>
    <row r="168" spans="1:36" s="13" customFormat="1" ht="15">
      <c r="A168" s="26">
        <f t="shared" si="15"/>
        <v>7</v>
      </c>
      <c r="B168" s="36" t="s">
        <v>136</v>
      </c>
      <c r="C168" s="40" t="s">
        <v>37</v>
      </c>
      <c r="D168" s="4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80"/>
      <c r="AA168" s="61"/>
      <c r="AB168" s="61"/>
      <c r="AC168" s="61"/>
      <c r="AD168" s="61"/>
      <c r="AE168" s="61"/>
      <c r="AF168" s="157"/>
      <c r="AG168" s="18">
        <f t="shared" si="12"/>
        <v>0</v>
      </c>
      <c r="AH168" s="18"/>
      <c r="AI168" s="225">
        <f t="shared" si="16"/>
        <v>0</v>
      </c>
      <c r="AJ168" s="41"/>
    </row>
    <row r="169" spans="1:36" s="13" customFormat="1" ht="15">
      <c r="A169" s="26">
        <f t="shared" si="15"/>
        <v>8</v>
      </c>
      <c r="B169" s="36" t="s">
        <v>203</v>
      </c>
      <c r="C169" s="40" t="s">
        <v>37</v>
      </c>
      <c r="D169" s="4"/>
      <c r="E169" s="61"/>
      <c r="F169" s="61"/>
      <c r="G169" s="61"/>
      <c r="H169" s="61"/>
      <c r="I169" s="61"/>
      <c r="J169" s="61"/>
      <c r="K169" s="61"/>
      <c r="L169" s="61"/>
      <c r="M169" s="61"/>
      <c r="N169" s="61">
        <v>4</v>
      </c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80"/>
      <c r="AA169" s="61"/>
      <c r="AB169" s="61"/>
      <c r="AC169" s="61"/>
      <c r="AD169" s="61"/>
      <c r="AE169" s="61">
        <v>6</v>
      </c>
      <c r="AF169" s="157"/>
      <c r="AG169" s="18">
        <f t="shared" si="12"/>
        <v>10</v>
      </c>
      <c r="AH169" s="107"/>
      <c r="AI169" s="108">
        <f t="shared" si="16"/>
        <v>0</v>
      </c>
      <c r="AJ169" s="41"/>
    </row>
    <row r="170" spans="1:36" s="13" customFormat="1" ht="15">
      <c r="A170" s="26">
        <f t="shared" si="15"/>
        <v>9</v>
      </c>
      <c r="B170" s="36" t="s">
        <v>55</v>
      </c>
      <c r="C170" s="40" t="s">
        <v>37</v>
      </c>
      <c r="D170" s="4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>
        <v>1</v>
      </c>
      <c r="S170" s="61">
        <v>2</v>
      </c>
      <c r="T170" s="61"/>
      <c r="U170" s="61"/>
      <c r="V170" s="61"/>
      <c r="W170" s="61"/>
      <c r="X170" s="61"/>
      <c r="Y170" s="61"/>
      <c r="Z170" s="80"/>
      <c r="AA170" s="61"/>
      <c r="AB170" s="61"/>
      <c r="AC170" s="61"/>
      <c r="AD170" s="61"/>
      <c r="AE170" s="61"/>
      <c r="AF170" s="157">
        <v>40</v>
      </c>
      <c r="AG170" s="18">
        <f t="shared" si="12"/>
        <v>43</v>
      </c>
      <c r="AH170" s="107"/>
      <c r="AI170" s="108">
        <f t="shared" si="16"/>
        <v>0</v>
      </c>
      <c r="AJ170" s="41"/>
    </row>
    <row r="171" spans="1:36" s="13" customFormat="1" ht="30">
      <c r="A171" s="26">
        <f t="shared" si="15"/>
        <v>10</v>
      </c>
      <c r="B171" s="36" t="s">
        <v>411</v>
      </c>
      <c r="C171" s="40" t="s">
        <v>413</v>
      </c>
      <c r="D171" s="4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80"/>
      <c r="AA171" s="61"/>
      <c r="AB171" s="61"/>
      <c r="AC171" s="61"/>
      <c r="AD171" s="61">
        <v>10</v>
      </c>
      <c r="AE171" s="61"/>
      <c r="AF171" s="157"/>
      <c r="AG171" s="18">
        <f t="shared" si="12"/>
        <v>10</v>
      </c>
      <c r="AH171" s="107"/>
      <c r="AI171" s="108">
        <f t="shared" si="16"/>
        <v>0</v>
      </c>
      <c r="AJ171" s="41"/>
    </row>
    <row r="172" spans="1:36" s="13" customFormat="1" ht="15">
      <c r="A172" s="26">
        <f t="shared" si="15"/>
        <v>11</v>
      </c>
      <c r="B172" s="36" t="s">
        <v>412</v>
      </c>
      <c r="C172" s="40" t="s">
        <v>37</v>
      </c>
      <c r="D172" s="4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80"/>
      <c r="AA172" s="61"/>
      <c r="AB172" s="61"/>
      <c r="AC172" s="61"/>
      <c r="AD172" s="61"/>
      <c r="AE172" s="61"/>
      <c r="AF172" s="157">
        <v>20</v>
      </c>
      <c r="AG172" s="18">
        <f t="shared" si="12"/>
        <v>20</v>
      </c>
      <c r="AH172" s="107"/>
      <c r="AI172" s="108">
        <f t="shared" si="16"/>
        <v>0</v>
      </c>
      <c r="AJ172" s="41"/>
    </row>
    <row r="173" spans="1:36" s="13" customFormat="1" ht="15">
      <c r="A173" s="26">
        <f>A172+1</f>
        <v>12</v>
      </c>
      <c r="B173" s="36" t="s">
        <v>131</v>
      </c>
      <c r="C173" s="40" t="s">
        <v>37</v>
      </c>
      <c r="D173" s="4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80"/>
      <c r="AA173" s="61"/>
      <c r="AB173" s="61"/>
      <c r="AC173" s="61"/>
      <c r="AD173" s="61"/>
      <c r="AE173" s="61">
        <v>3</v>
      </c>
      <c r="AF173" s="157"/>
      <c r="AG173" s="18">
        <f t="shared" si="12"/>
        <v>3</v>
      </c>
      <c r="AH173" s="107"/>
      <c r="AI173" s="108">
        <f t="shared" si="16"/>
        <v>0</v>
      </c>
      <c r="AJ173" s="41"/>
    </row>
    <row r="174" spans="1:36" s="13" customFormat="1" ht="15">
      <c r="A174" s="26">
        <f t="shared" si="15"/>
        <v>13</v>
      </c>
      <c r="B174" s="36" t="s">
        <v>204</v>
      </c>
      <c r="C174" s="40" t="s">
        <v>37</v>
      </c>
      <c r="D174" s="4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80"/>
      <c r="AA174" s="61"/>
      <c r="AB174" s="61"/>
      <c r="AC174" s="61"/>
      <c r="AD174" s="61">
        <v>8</v>
      </c>
      <c r="AE174" s="61">
        <v>2</v>
      </c>
      <c r="AF174" s="157">
        <v>20</v>
      </c>
      <c r="AG174" s="18">
        <f t="shared" si="12"/>
        <v>30</v>
      </c>
      <c r="AH174" s="121"/>
      <c r="AI174" s="108">
        <f t="shared" si="16"/>
        <v>0</v>
      </c>
      <c r="AJ174" s="41" t="s">
        <v>406</v>
      </c>
    </row>
    <row r="175" spans="1:36" s="13" customFormat="1" ht="15">
      <c r="A175" s="26">
        <f t="shared" si="15"/>
        <v>14</v>
      </c>
      <c r="B175" s="36" t="s">
        <v>408</v>
      </c>
      <c r="C175" s="40" t="s">
        <v>37</v>
      </c>
      <c r="D175" s="4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80"/>
      <c r="AA175" s="61"/>
      <c r="AB175" s="61"/>
      <c r="AC175" s="61"/>
      <c r="AD175" s="61"/>
      <c r="AE175" s="61">
        <v>4</v>
      </c>
      <c r="AF175" s="157"/>
      <c r="AG175" s="18">
        <f t="shared" si="12"/>
        <v>4</v>
      </c>
      <c r="AH175" s="121"/>
      <c r="AI175" s="108">
        <f t="shared" si="16"/>
        <v>0</v>
      </c>
      <c r="AJ175" s="41"/>
    </row>
    <row r="176" spans="1:36" s="13" customFormat="1" ht="15">
      <c r="A176" s="26">
        <f t="shared" si="15"/>
        <v>15</v>
      </c>
      <c r="B176" s="36" t="s">
        <v>286</v>
      </c>
      <c r="C176" s="40" t="s">
        <v>37</v>
      </c>
      <c r="D176" s="4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80"/>
      <c r="AA176" s="61"/>
      <c r="AB176" s="61"/>
      <c r="AC176" s="61"/>
      <c r="AD176" s="61"/>
      <c r="AE176" s="61"/>
      <c r="AF176" s="157"/>
      <c r="AG176" s="18">
        <f t="shared" si="12"/>
        <v>0</v>
      </c>
      <c r="AH176" s="229"/>
      <c r="AI176" s="225">
        <f t="shared" si="16"/>
        <v>0</v>
      </c>
      <c r="AJ176" s="62"/>
    </row>
    <row r="177" spans="1:36" s="13" customFormat="1" ht="15">
      <c r="A177" s="26">
        <f t="shared" si="15"/>
        <v>16</v>
      </c>
      <c r="B177" s="36" t="s">
        <v>56</v>
      </c>
      <c r="C177" s="40" t="s">
        <v>37</v>
      </c>
      <c r="D177" s="4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80"/>
      <c r="AA177" s="61"/>
      <c r="AB177" s="61"/>
      <c r="AC177" s="61"/>
      <c r="AD177" s="61">
        <v>15</v>
      </c>
      <c r="AE177" s="61"/>
      <c r="AF177" s="157">
        <v>60</v>
      </c>
      <c r="AG177" s="18">
        <f t="shared" si="12"/>
        <v>75</v>
      </c>
      <c r="AH177" s="107"/>
      <c r="AI177" s="108">
        <f t="shared" si="16"/>
        <v>0</v>
      </c>
      <c r="AJ177" s="41"/>
    </row>
    <row r="178" spans="1:36" s="13" customFormat="1" ht="15">
      <c r="A178" s="26">
        <f t="shared" si="15"/>
        <v>17</v>
      </c>
      <c r="B178" s="36" t="s">
        <v>205</v>
      </c>
      <c r="C178" s="40" t="s">
        <v>37</v>
      </c>
      <c r="D178" s="4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80"/>
      <c r="AA178" s="61"/>
      <c r="AB178" s="61"/>
      <c r="AC178" s="61"/>
      <c r="AD178" s="61">
        <v>3</v>
      </c>
      <c r="AE178" s="61"/>
      <c r="AF178" s="157">
        <v>50</v>
      </c>
      <c r="AG178" s="18">
        <f t="shared" si="12"/>
        <v>53</v>
      </c>
      <c r="AH178" s="107"/>
      <c r="AI178" s="108">
        <f t="shared" si="16"/>
        <v>0</v>
      </c>
      <c r="AJ178" s="41"/>
    </row>
    <row r="179" spans="1:36" s="13" customFormat="1" ht="17.25">
      <c r="A179" s="26">
        <f t="shared" si="15"/>
        <v>18</v>
      </c>
      <c r="B179" s="36" t="s">
        <v>111</v>
      </c>
      <c r="C179" s="40" t="s">
        <v>37</v>
      </c>
      <c r="D179" s="4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80"/>
      <c r="AA179" s="61"/>
      <c r="AB179" s="61"/>
      <c r="AC179" s="61"/>
      <c r="AD179" s="61"/>
      <c r="AE179" s="61"/>
      <c r="AF179" s="157"/>
      <c r="AG179" s="18">
        <f t="shared" si="12"/>
        <v>0</v>
      </c>
      <c r="AH179" s="18"/>
      <c r="AI179" s="225">
        <f t="shared" si="16"/>
        <v>0</v>
      </c>
      <c r="AJ179" s="41"/>
    </row>
    <row r="180" spans="1:37" s="13" customFormat="1" ht="22.5" customHeight="1">
      <c r="A180" s="26">
        <f t="shared" si="15"/>
        <v>19</v>
      </c>
      <c r="B180" s="36" t="s">
        <v>403</v>
      </c>
      <c r="C180" s="40" t="s">
        <v>37</v>
      </c>
      <c r="D180" s="4"/>
      <c r="E180" s="61"/>
      <c r="F180" s="61"/>
      <c r="G180" s="61"/>
      <c r="H180" s="61"/>
      <c r="I180" s="61"/>
      <c r="J180" s="61"/>
      <c r="K180" s="61"/>
      <c r="L180" s="61"/>
      <c r="M180" s="61"/>
      <c r="N180" s="61">
        <v>3</v>
      </c>
      <c r="O180" s="61"/>
      <c r="P180" s="61"/>
      <c r="Q180" s="61"/>
      <c r="R180" s="61"/>
      <c r="S180" s="61"/>
      <c r="T180" s="61"/>
      <c r="U180" s="61"/>
      <c r="V180" s="61">
        <v>1</v>
      </c>
      <c r="W180" s="61"/>
      <c r="X180" s="61"/>
      <c r="Y180" s="61"/>
      <c r="Z180" s="80"/>
      <c r="AA180" s="61"/>
      <c r="AB180" s="61"/>
      <c r="AC180" s="61"/>
      <c r="AD180" s="61"/>
      <c r="AE180" s="61"/>
      <c r="AF180" s="157">
        <v>6</v>
      </c>
      <c r="AG180" s="18">
        <f t="shared" si="12"/>
        <v>10</v>
      </c>
      <c r="AH180" s="107"/>
      <c r="AI180" s="108">
        <f t="shared" si="16"/>
        <v>0</v>
      </c>
      <c r="AJ180" s="62"/>
      <c r="AK180" s="175" t="s">
        <v>391</v>
      </c>
    </row>
    <row r="181" spans="1:36" s="13" customFormat="1" ht="30">
      <c r="A181" s="26">
        <f t="shared" si="15"/>
        <v>20</v>
      </c>
      <c r="B181" s="36" t="s">
        <v>285</v>
      </c>
      <c r="C181" s="40" t="s">
        <v>312</v>
      </c>
      <c r="D181" s="4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80"/>
      <c r="AA181" s="61"/>
      <c r="AB181" s="61"/>
      <c r="AC181" s="61"/>
      <c r="AD181" s="61"/>
      <c r="AE181" s="61"/>
      <c r="AF181" s="157"/>
      <c r="AG181" s="18">
        <f t="shared" si="12"/>
        <v>0</v>
      </c>
      <c r="AH181" s="18"/>
      <c r="AI181" s="225">
        <f t="shared" si="16"/>
        <v>0</v>
      </c>
      <c r="AJ181" s="62"/>
    </row>
    <row r="182" spans="1:36" s="13" customFormat="1" ht="30">
      <c r="A182" s="26">
        <f t="shared" si="15"/>
        <v>21</v>
      </c>
      <c r="B182" s="36" t="s">
        <v>244</v>
      </c>
      <c r="C182" s="40" t="s">
        <v>37</v>
      </c>
      <c r="D182" s="4"/>
      <c r="E182" s="61"/>
      <c r="F182" s="61"/>
      <c r="G182" s="77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80"/>
      <c r="AA182" s="61"/>
      <c r="AB182" s="61"/>
      <c r="AC182" s="61"/>
      <c r="AD182" s="61"/>
      <c r="AE182" s="61"/>
      <c r="AF182" s="157"/>
      <c r="AG182" s="18">
        <f t="shared" si="12"/>
        <v>0</v>
      </c>
      <c r="AH182" s="18"/>
      <c r="AI182" s="225">
        <f t="shared" si="16"/>
        <v>0</v>
      </c>
      <c r="AJ182" s="41"/>
    </row>
    <row r="183" spans="1:37" s="13" customFormat="1" ht="30">
      <c r="A183" s="26">
        <f t="shared" si="15"/>
        <v>22</v>
      </c>
      <c r="B183" s="36" t="s">
        <v>357</v>
      </c>
      <c r="C183" s="40" t="s">
        <v>37</v>
      </c>
      <c r="D183" s="4"/>
      <c r="E183" s="61"/>
      <c r="F183" s="61"/>
      <c r="G183" s="77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>
        <v>1</v>
      </c>
      <c r="V183" s="61"/>
      <c r="W183" s="61"/>
      <c r="X183" s="61"/>
      <c r="Y183" s="61"/>
      <c r="Z183" s="80"/>
      <c r="AA183" s="61"/>
      <c r="AB183" s="61"/>
      <c r="AC183" s="61"/>
      <c r="AD183" s="61"/>
      <c r="AE183" s="61">
        <v>2</v>
      </c>
      <c r="AF183" s="157"/>
      <c r="AG183" s="18">
        <f t="shared" si="12"/>
        <v>3</v>
      </c>
      <c r="AH183" s="107"/>
      <c r="AI183" s="108">
        <f t="shared" si="16"/>
        <v>0</v>
      </c>
      <c r="AJ183" s="41"/>
      <c r="AK183" s="13" t="s">
        <v>358</v>
      </c>
    </row>
    <row r="184" spans="1:36" s="13" customFormat="1" ht="15">
      <c r="A184" s="26">
        <f t="shared" si="15"/>
        <v>23</v>
      </c>
      <c r="B184" s="36" t="s">
        <v>137</v>
      </c>
      <c r="C184" s="40" t="s">
        <v>37</v>
      </c>
      <c r="D184" s="4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80"/>
      <c r="AA184" s="61"/>
      <c r="AB184" s="61"/>
      <c r="AC184" s="61"/>
      <c r="AD184" s="61">
        <v>10</v>
      </c>
      <c r="AE184" s="61">
        <v>20</v>
      </c>
      <c r="AF184" s="157">
        <v>24</v>
      </c>
      <c r="AG184" s="18">
        <f t="shared" si="12"/>
        <v>54</v>
      </c>
      <c r="AH184" s="107"/>
      <c r="AI184" s="108">
        <f t="shared" si="16"/>
        <v>0</v>
      </c>
      <c r="AJ184" s="41"/>
    </row>
    <row r="185" spans="1:36" s="13" customFormat="1" ht="15">
      <c r="A185" s="26">
        <f t="shared" si="15"/>
        <v>24</v>
      </c>
      <c r="B185" s="36" t="s">
        <v>410</v>
      </c>
      <c r="C185" s="40" t="s">
        <v>37</v>
      </c>
      <c r="D185" s="4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80"/>
      <c r="AA185" s="61"/>
      <c r="AB185" s="61"/>
      <c r="AC185" s="61"/>
      <c r="AD185" s="61">
        <v>5</v>
      </c>
      <c r="AE185" s="61"/>
      <c r="AF185" s="157"/>
      <c r="AG185" s="18">
        <f t="shared" si="12"/>
        <v>5</v>
      </c>
      <c r="AH185" s="107"/>
      <c r="AI185" s="108">
        <f t="shared" si="16"/>
        <v>0</v>
      </c>
      <c r="AJ185" s="41"/>
    </row>
    <row r="186" spans="1:36" s="13" customFormat="1" ht="15">
      <c r="A186" s="26">
        <f t="shared" si="15"/>
        <v>25</v>
      </c>
      <c r="B186" s="36" t="s">
        <v>287</v>
      </c>
      <c r="C186" s="40" t="s">
        <v>37</v>
      </c>
      <c r="D186" s="4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80"/>
      <c r="AA186" s="61"/>
      <c r="AB186" s="61"/>
      <c r="AC186" s="61"/>
      <c r="AD186" s="61"/>
      <c r="AE186" s="61"/>
      <c r="AF186" s="157"/>
      <c r="AG186" s="18">
        <f t="shared" si="12"/>
        <v>0</v>
      </c>
      <c r="AH186" s="18"/>
      <c r="AI186" s="225">
        <f t="shared" si="16"/>
        <v>0</v>
      </c>
      <c r="AJ186" s="62"/>
    </row>
    <row r="187" spans="1:36" s="13" customFormat="1" ht="15">
      <c r="A187" s="26">
        <f aca="true" t="shared" si="17" ref="A187:A219">A186+1</f>
        <v>26</v>
      </c>
      <c r="B187" s="36" t="s">
        <v>206</v>
      </c>
      <c r="C187" s="40" t="s">
        <v>49</v>
      </c>
      <c r="D187" s="4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80"/>
      <c r="AA187" s="61"/>
      <c r="AB187" s="61"/>
      <c r="AC187" s="61"/>
      <c r="AD187" s="61"/>
      <c r="AE187" s="61"/>
      <c r="AF187" s="157"/>
      <c r="AG187" s="18">
        <f t="shared" si="12"/>
        <v>0</v>
      </c>
      <c r="AH187" s="18"/>
      <c r="AI187" s="225">
        <f t="shared" si="16"/>
        <v>0</v>
      </c>
      <c r="AJ187" s="41"/>
    </row>
    <row r="188" spans="1:36" s="13" customFormat="1" ht="15">
      <c r="A188" s="26">
        <f t="shared" si="17"/>
        <v>27</v>
      </c>
      <c r="B188" s="36" t="s">
        <v>207</v>
      </c>
      <c r="C188" s="40" t="s">
        <v>37</v>
      </c>
      <c r="D188" s="4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80"/>
      <c r="AA188" s="61"/>
      <c r="AB188" s="61"/>
      <c r="AC188" s="61"/>
      <c r="AD188" s="61"/>
      <c r="AE188" s="61"/>
      <c r="AF188" s="157"/>
      <c r="AG188" s="18">
        <f t="shared" si="12"/>
        <v>0</v>
      </c>
      <c r="AH188" s="18"/>
      <c r="AI188" s="225">
        <f t="shared" si="16"/>
        <v>0</v>
      </c>
      <c r="AJ188" s="41"/>
    </row>
    <row r="189" spans="1:36" s="13" customFormat="1" ht="15">
      <c r="A189" s="26">
        <f t="shared" si="17"/>
        <v>28</v>
      </c>
      <c r="B189" s="36" t="s">
        <v>209</v>
      </c>
      <c r="C189" s="40" t="s">
        <v>37</v>
      </c>
      <c r="D189" s="4"/>
      <c r="E189" s="61"/>
      <c r="F189" s="61"/>
      <c r="G189" s="61"/>
      <c r="H189" s="61"/>
      <c r="I189" s="61"/>
      <c r="J189" s="61"/>
      <c r="K189" s="61"/>
      <c r="L189" s="61">
        <v>1</v>
      </c>
      <c r="M189" s="61"/>
      <c r="N189" s="61"/>
      <c r="O189" s="61"/>
      <c r="P189" s="61"/>
      <c r="Q189" s="61"/>
      <c r="R189" s="61"/>
      <c r="S189" s="61">
        <v>1</v>
      </c>
      <c r="T189" s="61"/>
      <c r="U189" s="61"/>
      <c r="V189" s="61"/>
      <c r="W189" s="61"/>
      <c r="X189" s="61"/>
      <c r="Y189" s="61"/>
      <c r="Z189" s="80"/>
      <c r="AA189" s="61"/>
      <c r="AB189" s="61"/>
      <c r="AC189" s="61"/>
      <c r="AD189" s="61">
        <v>8</v>
      </c>
      <c r="AE189" s="61"/>
      <c r="AF189" s="157">
        <v>20</v>
      </c>
      <c r="AG189" s="18">
        <f t="shared" si="12"/>
        <v>30</v>
      </c>
      <c r="AH189" s="107"/>
      <c r="AI189" s="108">
        <f t="shared" si="16"/>
        <v>0</v>
      </c>
      <c r="AJ189" s="41"/>
    </row>
    <row r="190" spans="1:36" s="13" customFormat="1" ht="15">
      <c r="A190" s="26">
        <f t="shared" si="17"/>
        <v>29</v>
      </c>
      <c r="B190" s="36" t="s">
        <v>148</v>
      </c>
      <c r="C190" s="40" t="s">
        <v>37</v>
      </c>
      <c r="D190" s="4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80"/>
      <c r="AA190" s="61"/>
      <c r="AB190" s="61"/>
      <c r="AC190" s="61"/>
      <c r="AD190" s="61">
        <v>3</v>
      </c>
      <c r="AE190" s="61">
        <v>2</v>
      </c>
      <c r="AF190" s="157"/>
      <c r="AG190" s="18">
        <f t="shared" si="12"/>
        <v>5</v>
      </c>
      <c r="AH190" s="107"/>
      <c r="AI190" s="108">
        <f t="shared" si="16"/>
        <v>0</v>
      </c>
      <c r="AJ190" s="41"/>
    </row>
    <row r="191" spans="1:36" s="13" customFormat="1" ht="15">
      <c r="A191" s="26">
        <f t="shared" si="17"/>
        <v>30</v>
      </c>
      <c r="B191" s="87" t="s">
        <v>279</v>
      </c>
      <c r="C191" s="40" t="s">
        <v>37</v>
      </c>
      <c r="D191" s="4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80"/>
      <c r="AA191" s="61"/>
      <c r="AB191" s="61"/>
      <c r="AC191" s="61"/>
      <c r="AD191" s="61"/>
      <c r="AE191" s="61"/>
      <c r="AF191" s="157"/>
      <c r="AG191" s="18">
        <f t="shared" si="12"/>
        <v>0</v>
      </c>
      <c r="AH191" s="18"/>
      <c r="AI191" s="225">
        <f t="shared" si="16"/>
        <v>0</v>
      </c>
      <c r="AJ191" s="62"/>
    </row>
    <row r="192" spans="1:36" s="13" customFormat="1" ht="15">
      <c r="A192" s="26">
        <f t="shared" si="17"/>
        <v>31</v>
      </c>
      <c r="B192" s="87" t="s">
        <v>280</v>
      </c>
      <c r="C192" s="40" t="s">
        <v>50</v>
      </c>
      <c r="D192" s="4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Y192" s="61"/>
      <c r="Z192" s="61">
        <v>1</v>
      </c>
      <c r="AA192" s="61"/>
      <c r="AB192" s="61"/>
      <c r="AC192" s="61"/>
      <c r="AD192" s="61"/>
      <c r="AE192" s="61"/>
      <c r="AF192" s="157"/>
      <c r="AG192" s="18">
        <f t="shared" si="12"/>
        <v>1</v>
      </c>
      <c r="AH192" s="107"/>
      <c r="AI192" s="108">
        <f t="shared" si="16"/>
        <v>0</v>
      </c>
      <c r="AJ192" s="62"/>
    </row>
    <row r="193" spans="1:36" s="13" customFormat="1" ht="15">
      <c r="A193" s="26">
        <f t="shared" si="17"/>
        <v>32</v>
      </c>
      <c r="B193" s="87" t="s">
        <v>281</v>
      </c>
      <c r="C193" s="40" t="s">
        <v>50</v>
      </c>
      <c r="D193" s="4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80"/>
      <c r="AA193" s="61"/>
      <c r="AB193" s="61"/>
      <c r="AC193" s="61"/>
      <c r="AD193" s="61"/>
      <c r="AE193" s="61"/>
      <c r="AF193" s="157"/>
      <c r="AG193" s="18">
        <f t="shared" si="12"/>
        <v>0</v>
      </c>
      <c r="AH193" s="18"/>
      <c r="AI193" s="225">
        <f t="shared" si="16"/>
        <v>0</v>
      </c>
      <c r="AJ193" s="62"/>
    </row>
    <row r="194" spans="1:36" s="13" customFormat="1" ht="15">
      <c r="A194" s="26">
        <f t="shared" si="17"/>
        <v>33</v>
      </c>
      <c r="B194" s="36" t="s">
        <v>305</v>
      </c>
      <c r="C194" s="40" t="s">
        <v>291</v>
      </c>
      <c r="D194" s="4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80"/>
      <c r="AA194" s="61"/>
      <c r="AB194" s="61"/>
      <c r="AC194" s="61"/>
      <c r="AD194" s="61"/>
      <c r="AE194" s="61">
        <v>50</v>
      </c>
      <c r="AF194" s="157"/>
      <c r="AG194" s="18">
        <f t="shared" si="12"/>
        <v>50</v>
      </c>
      <c r="AH194" s="107"/>
      <c r="AI194" s="108">
        <f t="shared" si="16"/>
        <v>0</v>
      </c>
      <c r="AJ194" s="62"/>
    </row>
    <row r="195" spans="1:36" s="13" customFormat="1" ht="15">
      <c r="A195" s="26">
        <f t="shared" si="17"/>
        <v>34</v>
      </c>
      <c r="B195" s="36" t="s">
        <v>208</v>
      </c>
      <c r="C195" s="40" t="s">
        <v>57</v>
      </c>
      <c r="D195" s="4"/>
      <c r="E195" s="61"/>
      <c r="F195" s="61"/>
      <c r="G195" s="77"/>
      <c r="H195" s="61"/>
      <c r="I195" s="77"/>
      <c r="J195" s="77"/>
      <c r="K195" s="61"/>
      <c r="L195" s="77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80"/>
      <c r="AA195" s="61"/>
      <c r="AB195" s="61"/>
      <c r="AC195" s="61"/>
      <c r="AD195" s="61"/>
      <c r="AE195" s="61"/>
      <c r="AF195" s="157"/>
      <c r="AG195" s="18">
        <f t="shared" si="12"/>
        <v>0</v>
      </c>
      <c r="AH195" s="18"/>
      <c r="AI195" s="225">
        <f t="shared" si="16"/>
        <v>0</v>
      </c>
      <c r="AJ195" s="41"/>
    </row>
    <row r="196" spans="1:36" s="13" customFormat="1" ht="15">
      <c r="A196" s="26">
        <f t="shared" si="17"/>
        <v>35</v>
      </c>
      <c r="B196" s="36" t="s">
        <v>210</v>
      </c>
      <c r="C196" s="40" t="s">
        <v>57</v>
      </c>
      <c r="D196" s="4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80"/>
      <c r="AA196" s="61"/>
      <c r="AB196" s="61"/>
      <c r="AC196" s="61"/>
      <c r="AD196" s="61"/>
      <c r="AE196" s="61">
        <v>50</v>
      </c>
      <c r="AF196" s="157"/>
      <c r="AG196" s="18">
        <f t="shared" si="12"/>
        <v>50</v>
      </c>
      <c r="AH196" s="107"/>
      <c r="AI196" s="108">
        <f t="shared" si="16"/>
        <v>0</v>
      </c>
      <c r="AJ196" s="41"/>
    </row>
    <row r="197" spans="1:36" s="13" customFormat="1" ht="15">
      <c r="A197" s="26">
        <f t="shared" si="17"/>
        <v>36</v>
      </c>
      <c r="B197" s="36" t="s">
        <v>58</v>
      </c>
      <c r="C197" s="40" t="s">
        <v>47</v>
      </c>
      <c r="D197" s="4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80"/>
      <c r="AA197" s="61"/>
      <c r="AB197" s="61"/>
      <c r="AC197" s="61"/>
      <c r="AD197" s="61"/>
      <c r="AE197" s="61"/>
      <c r="AF197" s="157"/>
      <c r="AG197" s="18">
        <f t="shared" si="12"/>
        <v>0</v>
      </c>
      <c r="AH197" s="18"/>
      <c r="AI197" s="225">
        <f t="shared" si="16"/>
        <v>0</v>
      </c>
      <c r="AJ197" s="41"/>
    </row>
    <row r="198" spans="1:36" s="13" customFormat="1" ht="15">
      <c r="A198" s="26">
        <f t="shared" si="17"/>
        <v>37</v>
      </c>
      <c r="B198" s="36" t="s">
        <v>140</v>
      </c>
      <c r="C198" s="40" t="s">
        <v>47</v>
      </c>
      <c r="D198" s="4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80"/>
      <c r="AA198" s="61"/>
      <c r="AB198" s="61"/>
      <c r="AC198" s="61"/>
      <c r="AD198" s="61"/>
      <c r="AE198" s="61"/>
      <c r="AF198" s="157">
        <v>50</v>
      </c>
      <c r="AG198" s="18">
        <f t="shared" si="12"/>
        <v>50</v>
      </c>
      <c r="AH198" s="107"/>
      <c r="AI198" s="108">
        <f t="shared" si="16"/>
        <v>0</v>
      </c>
      <c r="AJ198" s="41"/>
    </row>
    <row r="199" spans="1:36" s="13" customFormat="1" ht="15">
      <c r="A199" s="26">
        <f t="shared" si="17"/>
        <v>38</v>
      </c>
      <c r="B199" s="36" t="s">
        <v>316</v>
      </c>
      <c r="C199" s="40" t="s">
        <v>100</v>
      </c>
      <c r="D199" s="4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80"/>
      <c r="AA199" s="61"/>
      <c r="AB199" s="61"/>
      <c r="AC199" s="61"/>
      <c r="AD199" s="61"/>
      <c r="AE199" s="61"/>
      <c r="AF199" s="157"/>
      <c r="AG199" s="18">
        <f t="shared" si="12"/>
        <v>0</v>
      </c>
      <c r="AH199" s="18"/>
      <c r="AI199" s="225">
        <f t="shared" si="16"/>
        <v>0</v>
      </c>
      <c r="AJ199" s="62"/>
    </row>
    <row r="200" spans="1:36" s="13" customFormat="1" ht="15">
      <c r="A200" s="26">
        <f t="shared" si="17"/>
        <v>39</v>
      </c>
      <c r="B200" s="36" t="s">
        <v>211</v>
      </c>
      <c r="C200" s="40" t="s">
        <v>100</v>
      </c>
      <c r="D200" s="4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80"/>
      <c r="AA200" s="61"/>
      <c r="AB200" s="61"/>
      <c r="AC200" s="61"/>
      <c r="AD200" s="61"/>
      <c r="AE200" s="61"/>
      <c r="AF200" s="157"/>
      <c r="AG200" s="18">
        <f t="shared" si="12"/>
        <v>0</v>
      </c>
      <c r="AH200" s="18"/>
      <c r="AI200" s="225">
        <f t="shared" si="16"/>
        <v>0</v>
      </c>
      <c r="AJ200" s="41"/>
    </row>
    <row r="201" spans="1:36" s="13" customFormat="1" ht="15">
      <c r="A201" s="26">
        <f t="shared" si="17"/>
        <v>40</v>
      </c>
      <c r="B201" s="36" t="s">
        <v>304</v>
      </c>
      <c r="C201" s="40" t="s">
        <v>100</v>
      </c>
      <c r="D201" s="4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80"/>
      <c r="AA201" s="61"/>
      <c r="AB201" s="61"/>
      <c r="AC201" s="61"/>
      <c r="AD201" s="61"/>
      <c r="AE201" s="61"/>
      <c r="AF201" s="157"/>
      <c r="AG201" s="18">
        <f t="shared" si="12"/>
        <v>0</v>
      </c>
      <c r="AH201" s="18"/>
      <c r="AI201" s="225">
        <f t="shared" si="16"/>
        <v>0</v>
      </c>
      <c r="AJ201" s="62"/>
    </row>
    <row r="202" spans="1:36" s="13" customFormat="1" ht="15">
      <c r="A202" s="26">
        <f t="shared" si="17"/>
        <v>41</v>
      </c>
      <c r="B202" s="36" t="s">
        <v>212</v>
      </c>
      <c r="C202" s="40" t="s">
        <v>47</v>
      </c>
      <c r="D202" s="4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80"/>
      <c r="AA202" s="61"/>
      <c r="AB202" s="61"/>
      <c r="AC202" s="61"/>
      <c r="AD202" s="61"/>
      <c r="AE202" s="61">
        <v>4</v>
      </c>
      <c r="AF202" s="157">
        <v>5</v>
      </c>
      <c r="AG202" s="18">
        <f t="shared" si="12"/>
        <v>9</v>
      </c>
      <c r="AH202" s="107"/>
      <c r="AI202" s="108">
        <f t="shared" si="16"/>
        <v>0</v>
      </c>
      <c r="AJ202" s="62"/>
    </row>
    <row r="203" spans="1:36" s="13" customFormat="1" ht="15">
      <c r="A203" s="26">
        <f t="shared" si="17"/>
        <v>42</v>
      </c>
      <c r="B203" s="131" t="s">
        <v>213</v>
      </c>
      <c r="C203" s="40" t="s">
        <v>49</v>
      </c>
      <c r="D203" s="4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80"/>
      <c r="AA203" s="61"/>
      <c r="AB203" s="61"/>
      <c r="AC203" s="61"/>
      <c r="AD203" s="61"/>
      <c r="AE203" s="61"/>
      <c r="AF203" s="157"/>
      <c r="AG203" s="18">
        <f t="shared" si="12"/>
        <v>0</v>
      </c>
      <c r="AH203" s="18"/>
      <c r="AI203" s="225">
        <f t="shared" si="16"/>
        <v>0</v>
      </c>
      <c r="AJ203" s="41"/>
    </row>
    <row r="204" spans="1:36" s="13" customFormat="1" ht="15">
      <c r="A204" s="26">
        <f t="shared" si="17"/>
        <v>43</v>
      </c>
      <c r="B204" s="131" t="s">
        <v>214</v>
      </c>
      <c r="C204" s="40" t="s">
        <v>101</v>
      </c>
      <c r="D204" s="4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80"/>
      <c r="AA204" s="61"/>
      <c r="AB204" s="61"/>
      <c r="AC204" s="61"/>
      <c r="AD204" s="61"/>
      <c r="AE204" s="61"/>
      <c r="AF204" s="157"/>
      <c r="AG204" s="18">
        <f t="shared" si="12"/>
        <v>0</v>
      </c>
      <c r="AH204" s="18"/>
      <c r="AI204" s="225">
        <f t="shared" si="16"/>
        <v>0</v>
      </c>
      <c r="AJ204" s="41"/>
    </row>
    <row r="205" spans="1:36" s="13" customFormat="1" ht="15">
      <c r="A205" s="26">
        <f t="shared" si="17"/>
        <v>44</v>
      </c>
      <c r="B205" s="131" t="s">
        <v>215</v>
      </c>
      <c r="C205" s="40" t="s">
        <v>50</v>
      </c>
      <c r="D205" s="4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80"/>
      <c r="AA205" s="61"/>
      <c r="AB205" s="61"/>
      <c r="AC205" s="61"/>
      <c r="AD205" s="61"/>
      <c r="AE205" s="61"/>
      <c r="AF205" s="157">
        <v>5</v>
      </c>
      <c r="AG205" s="18">
        <f t="shared" si="12"/>
        <v>5</v>
      </c>
      <c r="AH205" s="107"/>
      <c r="AI205" s="108">
        <f t="shared" si="16"/>
        <v>0</v>
      </c>
      <c r="AJ205" s="41"/>
    </row>
    <row r="206" spans="1:37" s="13" customFormat="1" ht="15">
      <c r="A206" s="26">
        <f t="shared" si="17"/>
        <v>45</v>
      </c>
      <c r="B206" s="131" t="s">
        <v>401</v>
      </c>
      <c r="C206" s="40" t="s">
        <v>372</v>
      </c>
      <c r="D206" s="4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>
        <v>2</v>
      </c>
      <c r="X206" s="61"/>
      <c r="Y206" s="61"/>
      <c r="Z206" s="80"/>
      <c r="AA206" s="61"/>
      <c r="AB206" s="61"/>
      <c r="AC206" s="61"/>
      <c r="AD206" s="61"/>
      <c r="AE206" s="61"/>
      <c r="AF206" s="157"/>
      <c r="AG206" s="18">
        <f t="shared" si="12"/>
        <v>2</v>
      </c>
      <c r="AH206" s="107"/>
      <c r="AI206" s="108">
        <f t="shared" si="16"/>
        <v>0</v>
      </c>
      <c r="AJ206" s="41"/>
      <c r="AK206" s="175" t="s">
        <v>373</v>
      </c>
    </row>
    <row r="207" spans="1:36" s="13" customFormat="1" ht="15">
      <c r="A207" s="26">
        <f t="shared" si="17"/>
        <v>46</v>
      </c>
      <c r="B207" s="131" t="s">
        <v>87</v>
      </c>
      <c r="C207" s="40" t="s">
        <v>37</v>
      </c>
      <c r="D207" s="4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80"/>
      <c r="AA207" s="61"/>
      <c r="AB207" s="61"/>
      <c r="AC207" s="61"/>
      <c r="AD207" s="61"/>
      <c r="AE207" s="61"/>
      <c r="AF207" s="157">
        <v>24</v>
      </c>
      <c r="AG207" s="18">
        <f t="shared" si="12"/>
        <v>24</v>
      </c>
      <c r="AH207" s="107"/>
      <c r="AI207" s="108">
        <f t="shared" si="16"/>
        <v>0</v>
      </c>
      <c r="AJ207" s="41"/>
    </row>
    <row r="208" spans="1:36" s="13" customFormat="1" ht="15">
      <c r="A208" s="26">
        <f t="shared" si="17"/>
        <v>47</v>
      </c>
      <c r="B208" s="131" t="s">
        <v>88</v>
      </c>
      <c r="C208" s="40" t="s">
        <v>37</v>
      </c>
      <c r="D208" s="4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80"/>
      <c r="AA208" s="61"/>
      <c r="AB208" s="61"/>
      <c r="AC208" s="61"/>
      <c r="AD208" s="61">
        <v>2</v>
      </c>
      <c r="AE208" s="61"/>
      <c r="AF208" s="157">
        <v>24</v>
      </c>
      <c r="AG208" s="18">
        <f t="shared" si="12"/>
        <v>26</v>
      </c>
      <c r="AH208" s="107"/>
      <c r="AI208" s="108">
        <f t="shared" si="16"/>
        <v>0</v>
      </c>
      <c r="AJ208" s="41"/>
    </row>
    <row r="209" spans="1:36" s="13" customFormat="1" ht="15">
      <c r="A209" s="26">
        <f t="shared" si="17"/>
        <v>48</v>
      </c>
      <c r="B209" s="36" t="s">
        <v>237</v>
      </c>
      <c r="C209" s="40" t="s">
        <v>37</v>
      </c>
      <c r="D209" s="4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80"/>
      <c r="AA209" s="61"/>
      <c r="AB209" s="61"/>
      <c r="AC209" s="61"/>
      <c r="AD209" s="61"/>
      <c r="AE209" s="61"/>
      <c r="AF209" s="157"/>
      <c r="AG209" s="18">
        <f t="shared" si="12"/>
        <v>0</v>
      </c>
      <c r="AH209" s="18"/>
      <c r="AI209" s="225">
        <f t="shared" si="16"/>
        <v>0</v>
      </c>
      <c r="AJ209" s="41"/>
    </row>
    <row r="210" spans="1:36" s="13" customFormat="1" ht="15">
      <c r="A210" s="26">
        <f t="shared" si="17"/>
        <v>49</v>
      </c>
      <c r="B210" s="36" t="s">
        <v>59</v>
      </c>
      <c r="C210" s="40" t="s">
        <v>37</v>
      </c>
      <c r="D210" s="4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80"/>
      <c r="AA210" s="61"/>
      <c r="AB210" s="61"/>
      <c r="AC210" s="61"/>
      <c r="AD210" s="61">
        <v>2</v>
      </c>
      <c r="AE210" s="61"/>
      <c r="AF210" s="157">
        <v>20</v>
      </c>
      <c r="AG210" s="18">
        <f t="shared" si="12"/>
        <v>22</v>
      </c>
      <c r="AH210" s="107"/>
      <c r="AI210" s="108">
        <f t="shared" si="16"/>
        <v>0</v>
      </c>
      <c r="AJ210" s="41"/>
    </row>
    <row r="211" spans="1:36" s="13" customFormat="1" ht="15">
      <c r="A211" s="26">
        <f t="shared" si="17"/>
        <v>50</v>
      </c>
      <c r="B211" s="36" t="s">
        <v>60</v>
      </c>
      <c r="C211" s="40" t="s">
        <v>37</v>
      </c>
      <c r="D211" s="4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80"/>
      <c r="AA211" s="61"/>
      <c r="AB211" s="61"/>
      <c r="AC211" s="61"/>
      <c r="AD211" s="61"/>
      <c r="AE211" s="61"/>
      <c r="AF211" s="157"/>
      <c r="AG211" s="18">
        <f t="shared" si="12"/>
        <v>0</v>
      </c>
      <c r="AH211" s="18"/>
      <c r="AI211" s="225">
        <f t="shared" si="16"/>
        <v>0</v>
      </c>
      <c r="AJ211" s="41"/>
    </row>
    <row r="212" spans="1:36" s="13" customFormat="1" ht="15">
      <c r="A212" s="26">
        <f t="shared" si="17"/>
        <v>51</v>
      </c>
      <c r="B212" s="36" t="s">
        <v>61</v>
      </c>
      <c r="C212" s="40" t="s">
        <v>37</v>
      </c>
      <c r="D212" s="4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80"/>
      <c r="AA212" s="61"/>
      <c r="AB212" s="61"/>
      <c r="AC212" s="61"/>
      <c r="AD212" s="61"/>
      <c r="AE212" s="61"/>
      <c r="AF212" s="157">
        <v>10</v>
      </c>
      <c r="AG212" s="18">
        <f t="shared" si="12"/>
        <v>10</v>
      </c>
      <c r="AH212" s="107"/>
      <c r="AI212" s="108">
        <f t="shared" si="16"/>
        <v>0</v>
      </c>
      <c r="AJ212" s="41"/>
    </row>
    <row r="213" spans="1:36" s="13" customFormat="1" ht="15">
      <c r="A213" s="26">
        <f t="shared" si="17"/>
        <v>52</v>
      </c>
      <c r="B213" s="36" t="s">
        <v>216</v>
      </c>
      <c r="C213" s="40" t="s">
        <v>47</v>
      </c>
      <c r="D213" s="4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80"/>
      <c r="AA213" s="61"/>
      <c r="AB213" s="61"/>
      <c r="AC213" s="61"/>
      <c r="AD213" s="61"/>
      <c r="AE213" s="61">
        <v>4</v>
      </c>
      <c r="AF213" s="157"/>
      <c r="AG213" s="18">
        <f t="shared" si="12"/>
        <v>4</v>
      </c>
      <c r="AH213" s="107"/>
      <c r="AI213" s="108">
        <f t="shared" si="16"/>
        <v>0</v>
      </c>
      <c r="AJ213" s="41"/>
    </row>
    <row r="214" spans="1:36" s="13" customFormat="1" ht="15">
      <c r="A214" s="26">
        <f t="shared" si="17"/>
        <v>53</v>
      </c>
      <c r="B214" s="36" t="s">
        <v>217</v>
      </c>
      <c r="C214" s="40" t="s">
        <v>47</v>
      </c>
      <c r="D214" s="4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80"/>
      <c r="AA214" s="61"/>
      <c r="AB214" s="61"/>
      <c r="AC214" s="61"/>
      <c r="AD214" s="61"/>
      <c r="AE214" s="61"/>
      <c r="AF214" s="157"/>
      <c r="AG214" s="18">
        <f t="shared" si="12"/>
        <v>0</v>
      </c>
      <c r="AH214" s="18"/>
      <c r="AI214" s="225">
        <f t="shared" si="16"/>
        <v>0</v>
      </c>
      <c r="AJ214" s="41"/>
    </row>
    <row r="215" spans="1:36" s="13" customFormat="1" ht="15">
      <c r="A215" s="26">
        <f t="shared" si="17"/>
        <v>54</v>
      </c>
      <c r="B215" s="36" t="s">
        <v>218</v>
      </c>
      <c r="C215" s="40" t="s">
        <v>47</v>
      </c>
      <c r="D215" s="4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80"/>
      <c r="AA215" s="61"/>
      <c r="AB215" s="61"/>
      <c r="AC215" s="61"/>
      <c r="AD215" s="61"/>
      <c r="AE215" s="61">
        <v>6</v>
      </c>
      <c r="AF215" s="157"/>
      <c r="AG215" s="18">
        <f t="shared" si="12"/>
        <v>6</v>
      </c>
      <c r="AH215" s="107"/>
      <c r="AI215" s="108">
        <f t="shared" si="16"/>
        <v>0</v>
      </c>
      <c r="AJ215" s="41"/>
    </row>
    <row r="216" spans="1:36" s="13" customFormat="1" ht="15">
      <c r="A216" s="26">
        <f t="shared" si="17"/>
        <v>55</v>
      </c>
      <c r="B216" s="36" t="s">
        <v>219</v>
      </c>
      <c r="C216" s="40" t="s">
        <v>47</v>
      </c>
      <c r="D216" s="4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80"/>
      <c r="AA216" s="61"/>
      <c r="AB216" s="61"/>
      <c r="AC216" s="61"/>
      <c r="AD216" s="61"/>
      <c r="AE216" s="61">
        <v>2</v>
      </c>
      <c r="AF216" s="157"/>
      <c r="AG216" s="18">
        <f t="shared" si="12"/>
        <v>2</v>
      </c>
      <c r="AH216" s="107"/>
      <c r="AI216" s="108">
        <f t="shared" si="16"/>
        <v>0</v>
      </c>
      <c r="AJ216" s="41"/>
    </row>
    <row r="217" spans="1:36" s="13" customFormat="1" ht="15">
      <c r="A217" s="26">
        <f t="shared" si="17"/>
        <v>56</v>
      </c>
      <c r="B217" s="36" t="s">
        <v>234</v>
      </c>
      <c r="C217" s="40" t="s">
        <v>37</v>
      </c>
      <c r="D217" s="4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80"/>
      <c r="AA217" s="61"/>
      <c r="AB217" s="61"/>
      <c r="AC217" s="61"/>
      <c r="AD217" s="61"/>
      <c r="AE217" s="61"/>
      <c r="AF217" s="157"/>
      <c r="AG217" s="18">
        <f t="shared" si="12"/>
        <v>0</v>
      </c>
      <c r="AH217" s="18"/>
      <c r="AI217" s="225">
        <f t="shared" si="16"/>
        <v>0</v>
      </c>
      <c r="AJ217" s="41"/>
    </row>
    <row r="218" spans="1:36" s="13" customFormat="1" ht="15">
      <c r="A218" s="26">
        <f t="shared" si="17"/>
        <v>57</v>
      </c>
      <c r="B218" s="36" t="s">
        <v>142</v>
      </c>
      <c r="C218" s="40" t="s">
        <v>37</v>
      </c>
      <c r="D218" s="4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80"/>
      <c r="AA218" s="61"/>
      <c r="AB218" s="61"/>
      <c r="AC218" s="61"/>
      <c r="AD218" s="61">
        <v>4</v>
      </c>
      <c r="AE218" s="61"/>
      <c r="AF218" s="157">
        <v>5</v>
      </c>
      <c r="AG218" s="18">
        <f t="shared" si="12"/>
        <v>9</v>
      </c>
      <c r="AH218" s="107"/>
      <c r="AI218" s="108">
        <f t="shared" si="16"/>
        <v>0</v>
      </c>
      <c r="AJ218" s="41"/>
    </row>
    <row r="219" spans="1:36" s="13" customFormat="1" ht="15">
      <c r="A219" s="26">
        <f t="shared" si="17"/>
        <v>58</v>
      </c>
      <c r="B219" s="36" t="s">
        <v>258</v>
      </c>
      <c r="C219" s="40" t="s">
        <v>37</v>
      </c>
      <c r="D219" s="4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>
        <v>2</v>
      </c>
      <c r="R219" s="61"/>
      <c r="S219" s="61"/>
      <c r="T219" s="61"/>
      <c r="U219" s="61"/>
      <c r="V219" s="61"/>
      <c r="W219" s="61"/>
      <c r="X219" s="61"/>
      <c r="Y219" s="61"/>
      <c r="Z219" s="80"/>
      <c r="AA219" s="61"/>
      <c r="AB219" s="61"/>
      <c r="AC219" s="61"/>
      <c r="AD219" s="61">
        <v>4</v>
      </c>
      <c r="AE219" s="61"/>
      <c r="AF219" s="157">
        <v>3</v>
      </c>
      <c r="AG219" s="18">
        <f t="shared" si="12"/>
        <v>9</v>
      </c>
      <c r="AH219" s="107"/>
      <c r="AI219" s="108">
        <f t="shared" si="16"/>
        <v>0</v>
      </c>
      <c r="AJ219" s="41"/>
    </row>
    <row r="220" spans="1:37" s="13" customFormat="1" ht="15">
      <c r="A220" s="26">
        <f>A219+1</f>
        <v>59</v>
      </c>
      <c r="B220" s="36" t="s">
        <v>404</v>
      </c>
      <c r="C220" s="40" t="s">
        <v>37</v>
      </c>
      <c r="D220" s="4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>
        <v>1</v>
      </c>
      <c r="W220" s="61"/>
      <c r="X220" s="61"/>
      <c r="Y220" s="61"/>
      <c r="Z220" s="80"/>
      <c r="AA220" s="61"/>
      <c r="AB220" s="61"/>
      <c r="AC220" s="61"/>
      <c r="AD220" s="61"/>
      <c r="AE220" s="61"/>
      <c r="AF220" s="157"/>
      <c r="AG220" s="18">
        <f t="shared" si="12"/>
        <v>1</v>
      </c>
      <c r="AH220" s="107"/>
      <c r="AI220" s="108">
        <f t="shared" si="16"/>
        <v>0</v>
      </c>
      <c r="AJ220" s="41"/>
      <c r="AK220" s="175" t="s">
        <v>405</v>
      </c>
    </row>
    <row r="221" spans="1:36" s="13" customFormat="1" ht="15">
      <c r="A221" s="26">
        <f>A220+1</f>
        <v>60</v>
      </c>
      <c r="B221" s="36" t="s">
        <v>144</v>
      </c>
      <c r="C221" s="40" t="s">
        <v>37</v>
      </c>
      <c r="D221" s="4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80"/>
      <c r="AA221" s="61"/>
      <c r="AB221" s="61"/>
      <c r="AC221" s="61"/>
      <c r="AD221" s="61">
        <v>4</v>
      </c>
      <c r="AE221" s="61"/>
      <c r="AF221" s="157">
        <v>30</v>
      </c>
      <c r="AG221" s="18">
        <f t="shared" si="12"/>
        <v>34</v>
      </c>
      <c r="AH221" s="107"/>
      <c r="AI221" s="108">
        <f t="shared" si="16"/>
        <v>0</v>
      </c>
      <c r="AJ221" s="41"/>
    </row>
    <row r="222" spans="1:36" s="13" customFormat="1" ht="15">
      <c r="A222" s="26">
        <f>A221+1</f>
        <v>61</v>
      </c>
      <c r="B222" s="36" t="s">
        <v>145</v>
      </c>
      <c r="C222" s="40" t="s">
        <v>37</v>
      </c>
      <c r="D222" s="4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80"/>
      <c r="AA222" s="61"/>
      <c r="AB222" s="61"/>
      <c r="AC222" s="61"/>
      <c r="AD222" s="61"/>
      <c r="AE222" s="61"/>
      <c r="AF222" s="157"/>
      <c r="AG222" s="18">
        <f t="shared" si="12"/>
        <v>0</v>
      </c>
      <c r="AH222" s="18"/>
      <c r="AI222" s="225">
        <f t="shared" si="16"/>
        <v>0</v>
      </c>
      <c r="AJ222" s="41"/>
    </row>
    <row r="223" spans="1:36" s="13" customFormat="1" ht="30">
      <c r="A223" s="26">
        <f>A222+1</f>
        <v>62</v>
      </c>
      <c r="B223" s="36" t="s">
        <v>402</v>
      </c>
      <c r="C223" s="35" t="s">
        <v>37</v>
      </c>
      <c r="D223" s="4"/>
      <c r="E223" s="61"/>
      <c r="F223" s="61"/>
      <c r="G223" s="61"/>
      <c r="H223" s="61"/>
      <c r="I223" s="77"/>
      <c r="J223" s="77"/>
      <c r="K223" s="61"/>
      <c r="L223" s="77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80"/>
      <c r="AA223" s="61"/>
      <c r="AB223" s="61"/>
      <c r="AC223" s="61"/>
      <c r="AD223" s="61"/>
      <c r="AE223" s="61"/>
      <c r="AF223" s="157"/>
      <c r="AG223" s="18">
        <f t="shared" si="12"/>
        <v>0</v>
      </c>
      <c r="AH223" s="229"/>
      <c r="AI223" s="225">
        <f t="shared" si="16"/>
        <v>0</v>
      </c>
      <c r="AJ223" s="41"/>
    </row>
    <row r="224" spans="1:36" s="13" customFormat="1" ht="15">
      <c r="A224" s="26">
        <f aca="true" t="shared" si="18" ref="A224:A227">A223+1</f>
        <v>63</v>
      </c>
      <c r="B224" s="36" t="s">
        <v>63</v>
      </c>
      <c r="C224" s="40" t="s">
        <v>37</v>
      </c>
      <c r="D224" s="4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>
        <v>3</v>
      </c>
      <c r="Q224" s="61"/>
      <c r="R224" s="61"/>
      <c r="S224" s="61">
        <v>48</v>
      </c>
      <c r="T224" s="61"/>
      <c r="U224" s="61"/>
      <c r="V224" s="61"/>
      <c r="W224" s="61"/>
      <c r="X224" s="61"/>
      <c r="Y224" s="61"/>
      <c r="Z224" s="80"/>
      <c r="AA224" s="61"/>
      <c r="AB224" s="61"/>
      <c r="AC224" s="61"/>
      <c r="AD224" s="61"/>
      <c r="AE224" s="61"/>
      <c r="AF224" s="157">
        <v>120</v>
      </c>
      <c r="AG224" s="18">
        <f t="shared" si="12"/>
        <v>171</v>
      </c>
      <c r="AH224" s="107"/>
      <c r="AI224" s="108">
        <f t="shared" si="16"/>
        <v>0</v>
      </c>
      <c r="AJ224" s="41"/>
    </row>
    <row r="225" spans="1:36" s="13" customFormat="1" ht="15">
      <c r="A225" s="26">
        <f t="shared" si="18"/>
        <v>64</v>
      </c>
      <c r="B225" s="36" t="s">
        <v>62</v>
      </c>
      <c r="C225" s="40" t="s">
        <v>37</v>
      </c>
      <c r="D225" s="4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80"/>
      <c r="AA225" s="61"/>
      <c r="AB225" s="61"/>
      <c r="AC225" s="61"/>
      <c r="AD225" s="61"/>
      <c r="AE225" s="61"/>
      <c r="AF225" s="157">
        <v>50</v>
      </c>
      <c r="AG225" s="18">
        <f t="shared" si="12"/>
        <v>50</v>
      </c>
      <c r="AH225" s="107"/>
      <c r="AI225" s="108">
        <f t="shared" si="16"/>
        <v>0</v>
      </c>
      <c r="AJ225" s="41"/>
    </row>
    <row r="226" spans="1:36" s="13" customFormat="1" ht="15">
      <c r="A226" s="26">
        <f t="shared" si="18"/>
        <v>65</v>
      </c>
      <c r="B226" s="36" t="s">
        <v>295</v>
      </c>
      <c r="C226" s="40" t="s">
        <v>37</v>
      </c>
      <c r="D226" s="4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80"/>
      <c r="AA226" s="61"/>
      <c r="AB226" s="61"/>
      <c r="AC226" s="61"/>
      <c r="AD226" s="61"/>
      <c r="AE226" s="61"/>
      <c r="AF226" s="157"/>
      <c r="AG226" s="18">
        <f t="shared" si="12"/>
        <v>0</v>
      </c>
      <c r="AH226" s="18"/>
      <c r="AI226" s="225">
        <f t="shared" si="16"/>
        <v>0</v>
      </c>
      <c r="AJ226" s="62"/>
    </row>
    <row r="227" spans="1:36" s="13" customFormat="1" ht="15">
      <c r="A227" s="26">
        <f t="shared" si="18"/>
        <v>66</v>
      </c>
      <c r="B227" s="36" t="s">
        <v>332</v>
      </c>
      <c r="C227" s="40" t="s">
        <v>37</v>
      </c>
      <c r="D227" s="4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80"/>
      <c r="AA227" s="61"/>
      <c r="AB227" s="61"/>
      <c r="AC227" s="61"/>
      <c r="AD227" s="61"/>
      <c r="AE227" s="61"/>
      <c r="AF227" s="157"/>
      <c r="AG227" s="18">
        <f t="shared" si="12"/>
        <v>0</v>
      </c>
      <c r="AH227" s="18"/>
      <c r="AI227" s="225">
        <f t="shared" si="16"/>
        <v>0</v>
      </c>
      <c r="AJ227" s="41"/>
    </row>
    <row r="228" spans="1:37" s="13" customFormat="1" ht="15">
      <c r="A228" s="26">
        <f aca="true" t="shared" si="19" ref="A228:A237">A227+1</f>
        <v>67</v>
      </c>
      <c r="B228" s="36" t="s">
        <v>381</v>
      </c>
      <c r="C228" s="40" t="s">
        <v>382</v>
      </c>
      <c r="D228" s="4"/>
      <c r="E228" s="61"/>
      <c r="F228" s="61"/>
      <c r="G228" s="61"/>
      <c r="H228" s="61"/>
      <c r="I228" s="61"/>
      <c r="J228" s="61"/>
      <c r="K228" s="61"/>
      <c r="L228" s="61"/>
      <c r="M228" s="61"/>
      <c r="N228" s="61">
        <v>2</v>
      </c>
      <c r="O228" s="61"/>
      <c r="P228" s="61"/>
      <c r="Q228" s="61"/>
      <c r="R228" s="61"/>
      <c r="S228" s="61">
        <v>4</v>
      </c>
      <c r="T228" s="61"/>
      <c r="U228" s="61"/>
      <c r="V228" s="61"/>
      <c r="W228" s="61"/>
      <c r="X228" s="61"/>
      <c r="Y228" s="61"/>
      <c r="Z228" s="80"/>
      <c r="AA228" s="61"/>
      <c r="AB228" s="61"/>
      <c r="AC228" s="61"/>
      <c r="AD228" s="61"/>
      <c r="AE228" s="61">
        <v>2</v>
      </c>
      <c r="AF228" s="157"/>
      <c r="AG228" s="18">
        <f t="shared" si="12"/>
        <v>8</v>
      </c>
      <c r="AH228" s="107"/>
      <c r="AI228" s="108">
        <f t="shared" si="16"/>
        <v>0</v>
      </c>
      <c r="AJ228" s="41" t="s">
        <v>422</v>
      </c>
      <c r="AK228" s="175" t="s">
        <v>380</v>
      </c>
    </row>
    <row r="229" spans="1:36" s="13" customFormat="1" ht="15">
      <c r="A229" s="26">
        <f t="shared" si="19"/>
        <v>68</v>
      </c>
      <c r="B229" s="36" t="s">
        <v>333</v>
      </c>
      <c r="C229" s="40" t="s">
        <v>37</v>
      </c>
      <c r="D229" s="4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80"/>
      <c r="AA229" s="61"/>
      <c r="AB229" s="61"/>
      <c r="AC229" s="61"/>
      <c r="AD229" s="61"/>
      <c r="AE229" s="61"/>
      <c r="AF229" s="157"/>
      <c r="AG229" s="18">
        <f t="shared" si="12"/>
        <v>0</v>
      </c>
      <c r="AH229" s="18"/>
      <c r="AI229" s="225">
        <f t="shared" si="16"/>
        <v>0</v>
      </c>
      <c r="AJ229" s="41"/>
    </row>
    <row r="230" spans="1:36" s="13" customFormat="1" ht="15">
      <c r="A230" s="26">
        <f t="shared" si="19"/>
        <v>69</v>
      </c>
      <c r="B230" s="36" t="s">
        <v>103</v>
      </c>
      <c r="C230" s="40" t="s">
        <v>37</v>
      </c>
      <c r="D230" s="4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80"/>
      <c r="AA230" s="61"/>
      <c r="AB230" s="61"/>
      <c r="AC230" s="61"/>
      <c r="AD230" s="61"/>
      <c r="AE230" s="61"/>
      <c r="AF230" s="157"/>
      <c r="AG230" s="18">
        <f aca="true" t="shared" si="20" ref="AG230:AG305">SUM(D230:AF230)</f>
        <v>0</v>
      </c>
      <c r="AH230" s="18"/>
      <c r="AI230" s="225">
        <f t="shared" si="16"/>
        <v>0</v>
      </c>
      <c r="AJ230" s="41"/>
    </row>
    <row r="231" spans="1:36" s="13" customFormat="1" ht="15">
      <c r="A231" s="26">
        <f t="shared" si="19"/>
        <v>70</v>
      </c>
      <c r="B231" s="36" t="s">
        <v>104</v>
      </c>
      <c r="C231" s="35" t="s">
        <v>37</v>
      </c>
      <c r="D231" s="4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>
        <v>8</v>
      </c>
      <c r="S231" s="61"/>
      <c r="T231" s="61"/>
      <c r="U231" s="61"/>
      <c r="V231" s="61"/>
      <c r="W231" s="61"/>
      <c r="X231" s="61">
        <v>10</v>
      </c>
      <c r="Y231" s="61"/>
      <c r="Z231" s="80"/>
      <c r="AA231" s="61"/>
      <c r="AB231" s="61"/>
      <c r="AC231" s="61"/>
      <c r="AD231" s="61"/>
      <c r="AE231" s="61"/>
      <c r="AF231" s="157"/>
      <c r="AG231" s="18">
        <f t="shared" si="20"/>
        <v>18</v>
      </c>
      <c r="AH231" s="107"/>
      <c r="AI231" s="108">
        <f t="shared" si="16"/>
        <v>0</v>
      </c>
      <c r="AJ231" s="41"/>
    </row>
    <row r="232" spans="1:36" s="13" customFormat="1" ht="15">
      <c r="A232" s="26">
        <f t="shared" si="19"/>
        <v>71</v>
      </c>
      <c r="B232" s="36" t="s">
        <v>343</v>
      </c>
      <c r="C232" s="35" t="s">
        <v>37</v>
      </c>
      <c r="D232" s="4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>
        <v>20</v>
      </c>
      <c r="Y232" s="61"/>
      <c r="Z232" s="80"/>
      <c r="AA232" s="61"/>
      <c r="AB232" s="61"/>
      <c r="AC232" s="61"/>
      <c r="AD232" s="61"/>
      <c r="AE232" s="61"/>
      <c r="AF232" s="157"/>
      <c r="AG232" s="18">
        <f t="shared" si="20"/>
        <v>20</v>
      </c>
      <c r="AH232" s="107"/>
      <c r="AI232" s="108">
        <f t="shared" si="16"/>
        <v>0</v>
      </c>
      <c r="AJ232" s="41"/>
    </row>
    <row r="233" spans="1:36" s="13" customFormat="1" ht="15">
      <c r="A233" s="26">
        <f t="shared" si="19"/>
        <v>72</v>
      </c>
      <c r="B233" s="128" t="s">
        <v>344</v>
      </c>
      <c r="C233" s="46" t="s">
        <v>37</v>
      </c>
      <c r="D233" s="10"/>
      <c r="E233" s="69"/>
      <c r="F233" s="69"/>
      <c r="G233" s="69"/>
      <c r="H233" s="69"/>
      <c r="I233" s="169"/>
      <c r="J233" s="169"/>
      <c r="K233" s="69"/>
      <c r="L233" s="1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>
        <v>2</v>
      </c>
      <c r="Y233" s="69"/>
      <c r="Z233" s="195"/>
      <c r="AA233" s="69"/>
      <c r="AB233" s="69"/>
      <c r="AC233" s="69"/>
      <c r="AD233" s="69"/>
      <c r="AE233" s="69"/>
      <c r="AF233" s="158"/>
      <c r="AG233" s="18">
        <f t="shared" si="20"/>
        <v>2</v>
      </c>
      <c r="AH233" s="109"/>
      <c r="AI233" s="108">
        <f t="shared" si="16"/>
        <v>0</v>
      </c>
      <c r="AJ233" s="65"/>
    </row>
    <row r="234" spans="1:36" s="13" customFormat="1" ht="15">
      <c r="A234" s="26">
        <f t="shared" si="19"/>
        <v>73</v>
      </c>
      <c r="B234" s="36" t="s">
        <v>289</v>
      </c>
      <c r="C234" s="35" t="s">
        <v>37</v>
      </c>
      <c r="D234" s="4"/>
      <c r="E234" s="61"/>
      <c r="F234" s="61"/>
      <c r="G234" s="61"/>
      <c r="H234" s="61"/>
      <c r="I234" s="61"/>
      <c r="J234" s="61"/>
      <c r="K234" s="61"/>
      <c r="L234" s="61">
        <v>2</v>
      </c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80"/>
      <c r="AA234" s="61"/>
      <c r="AB234" s="61"/>
      <c r="AC234" s="61"/>
      <c r="AD234" s="61">
        <v>6</v>
      </c>
      <c r="AE234" s="61"/>
      <c r="AF234" s="157"/>
      <c r="AG234" s="18">
        <f t="shared" si="20"/>
        <v>8</v>
      </c>
      <c r="AH234" s="107"/>
      <c r="AI234" s="108">
        <f t="shared" si="16"/>
        <v>0</v>
      </c>
      <c r="AJ234" s="41"/>
    </row>
    <row r="235" spans="1:37" s="13" customFormat="1" ht="15">
      <c r="A235" s="26">
        <f t="shared" si="19"/>
        <v>74</v>
      </c>
      <c r="B235" s="36" t="s">
        <v>370</v>
      </c>
      <c r="C235" s="35" t="s">
        <v>37</v>
      </c>
      <c r="D235" s="4"/>
      <c r="E235" s="61"/>
      <c r="F235" s="61"/>
      <c r="G235" s="61"/>
      <c r="H235" s="61"/>
      <c r="I235" s="61"/>
      <c r="J235" s="61"/>
      <c r="K235" s="61"/>
      <c r="L235" s="61">
        <v>10</v>
      </c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80"/>
      <c r="AA235" s="61"/>
      <c r="AB235" s="61"/>
      <c r="AC235" s="61"/>
      <c r="AD235" s="61"/>
      <c r="AE235" s="61"/>
      <c r="AF235" s="157"/>
      <c r="AG235" s="18">
        <f t="shared" si="20"/>
        <v>10</v>
      </c>
      <c r="AH235" s="107"/>
      <c r="AI235" s="108">
        <f t="shared" si="16"/>
        <v>0</v>
      </c>
      <c r="AJ235" s="41"/>
      <c r="AK235" s="13" t="s">
        <v>371</v>
      </c>
    </row>
    <row r="236" spans="1:36" s="13" customFormat="1" ht="15">
      <c r="A236" s="26">
        <f t="shared" si="19"/>
        <v>75</v>
      </c>
      <c r="B236" s="36" t="s">
        <v>139</v>
      </c>
      <c r="C236" s="35" t="s">
        <v>37</v>
      </c>
      <c r="D236" s="4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80"/>
      <c r="AA236" s="61"/>
      <c r="AB236" s="61"/>
      <c r="AC236" s="61"/>
      <c r="AD236" s="61"/>
      <c r="AE236" s="61"/>
      <c r="AF236" s="157"/>
      <c r="AG236" s="18">
        <f t="shared" si="20"/>
        <v>0</v>
      </c>
      <c r="AH236" s="18"/>
      <c r="AI236" s="225">
        <f t="shared" si="16"/>
        <v>0</v>
      </c>
      <c r="AJ236" s="41"/>
    </row>
    <row r="237" spans="1:36" s="13" customFormat="1" ht="15">
      <c r="A237" s="26">
        <f t="shared" si="19"/>
        <v>76</v>
      </c>
      <c r="B237" s="36" t="s">
        <v>293</v>
      </c>
      <c r="C237" s="35" t="s">
        <v>37</v>
      </c>
      <c r="D237" s="4"/>
      <c r="E237" s="83"/>
      <c r="F237" s="83"/>
      <c r="G237" s="83"/>
      <c r="H237" s="83"/>
      <c r="I237" s="83"/>
      <c r="J237" s="83"/>
      <c r="K237" s="83"/>
      <c r="L237" s="61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196"/>
      <c r="AA237" s="83"/>
      <c r="AB237" s="83"/>
      <c r="AC237" s="83"/>
      <c r="AD237" s="83"/>
      <c r="AE237" s="83"/>
      <c r="AF237" s="167"/>
      <c r="AG237" s="18">
        <f t="shared" si="20"/>
        <v>0</v>
      </c>
      <c r="AH237" s="236"/>
      <c r="AI237" s="225">
        <f t="shared" si="16"/>
        <v>0</v>
      </c>
      <c r="AJ237" s="34"/>
    </row>
    <row r="238" spans="1:36" s="13" customFormat="1" ht="15">
      <c r="A238" s="26">
        <f aca="true" t="shared" si="21" ref="A238:A245">A237+1</f>
        <v>77</v>
      </c>
      <c r="B238" s="36" t="s">
        <v>138</v>
      </c>
      <c r="C238" s="35" t="s">
        <v>37</v>
      </c>
      <c r="D238" s="4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80"/>
      <c r="AA238" s="61"/>
      <c r="AB238" s="61"/>
      <c r="AC238" s="61"/>
      <c r="AD238" s="61"/>
      <c r="AE238" s="61"/>
      <c r="AF238" s="157"/>
      <c r="AG238" s="18">
        <f t="shared" si="20"/>
        <v>0</v>
      </c>
      <c r="AH238" s="18"/>
      <c r="AI238" s="225">
        <f aca="true" t="shared" si="22" ref="AI238:AI244">AG238*AH238</f>
        <v>0</v>
      </c>
      <c r="AJ238" s="41"/>
    </row>
    <row r="239" spans="1:36" s="13" customFormat="1" ht="15">
      <c r="A239" s="26">
        <f t="shared" si="21"/>
        <v>78</v>
      </c>
      <c r="B239" s="36" t="s">
        <v>294</v>
      </c>
      <c r="C239" s="40" t="s">
        <v>37</v>
      </c>
      <c r="D239" s="4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80"/>
      <c r="AA239" s="61"/>
      <c r="AB239" s="61"/>
      <c r="AC239" s="61"/>
      <c r="AD239" s="61"/>
      <c r="AE239" s="61"/>
      <c r="AF239" s="157"/>
      <c r="AG239" s="18">
        <f t="shared" si="20"/>
        <v>0</v>
      </c>
      <c r="AH239" s="18"/>
      <c r="AI239" s="225">
        <f t="shared" si="22"/>
        <v>0</v>
      </c>
      <c r="AJ239" s="62"/>
    </row>
    <row r="240" spans="1:36" s="13" customFormat="1" ht="15">
      <c r="A240" s="26">
        <f t="shared" si="21"/>
        <v>79</v>
      </c>
      <c r="B240" s="36" t="s">
        <v>235</v>
      </c>
      <c r="C240" s="40" t="s">
        <v>47</v>
      </c>
      <c r="D240" s="4"/>
      <c r="E240" s="61"/>
      <c r="F240" s="61"/>
      <c r="G240" s="61"/>
      <c r="H240" s="61"/>
      <c r="I240" s="77"/>
      <c r="J240" s="77"/>
      <c r="K240" s="61"/>
      <c r="L240" s="77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80"/>
      <c r="AA240" s="61"/>
      <c r="AB240" s="61"/>
      <c r="AC240" s="61"/>
      <c r="AD240" s="61"/>
      <c r="AE240" s="61"/>
      <c r="AF240" s="157"/>
      <c r="AG240" s="18">
        <f t="shared" si="20"/>
        <v>0</v>
      </c>
      <c r="AH240" s="18"/>
      <c r="AI240" s="225">
        <f t="shared" si="22"/>
        <v>0</v>
      </c>
      <c r="AJ240" s="41"/>
    </row>
    <row r="241" spans="1:37" s="13" customFormat="1" ht="15">
      <c r="A241" s="26">
        <f t="shared" si="21"/>
        <v>80</v>
      </c>
      <c r="B241" s="36" t="s">
        <v>349</v>
      </c>
      <c r="C241" s="40" t="s">
        <v>47</v>
      </c>
      <c r="D241" s="4"/>
      <c r="E241" s="61"/>
      <c r="F241" s="61"/>
      <c r="G241" s="61"/>
      <c r="H241" s="61">
        <v>1</v>
      </c>
      <c r="I241" s="77"/>
      <c r="J241" s="77"/>
      <c r="K241" s="61"/>
      <c r="L241" s="77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80"/>
      <c r="AA241" s="61"/>
      <c r="AB241" s="61"/>
      <c r="AC241" s="61"/>
      <c r="AD241" s="61"/>
      <c r="AE241" s="61"/>
      <c r="AF241" s="157"/>
      <c r="AG241" s="18">
        <f t="shared" si="20"/>
        <v>1</v>
      </c>
      <c r="AH241" s="107"/>
      <c r="AI241" s="108">
        <f t="shared" si="22"/>
        <v>0</v>
      </c>
      <c r="AJ241" s="41"/>
      <c r="AK241" s="13" t="s">
        <v>350</v>
      </c>
    </row>
    <row r="242" spans="1:36" s="13" customFormat="1" ht="15">
      <c r="A242" s="26">
        <f t="shared" si="21"/>
        <v>81</v>
      </c>
      <c r="B242" s="36" t="s">
        <v>236</v>
      </c>
      <c r="C242" s="40" t="s">
        <v>47</v>
      </c>
      <c r="D242" s="4"/>
      <c r="E242" s="61"/>
      <c r="F242" s="61"/>
      <c r="G242" s="61"/>
      <c r="H242" s="61"/>
      <c r="I242" s="77"/>
      <c r="J242" s="77"/>
      <c r="K242" s="61"/>
      <c r="L242" s="77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80"/>
      <c r="AA242" s="61"/>
      <c r="AB242" s="61"/>
      <c r="AC242" s="61"/>
      <c r="AD242" s="61"/>
      <c r="AE242" s="61"/>
      <c r="AF242" s="157"/>
      <c r="AG242" s="18">
        <f t="shared" si="20"/>
        <v>0</v>
      </c>
      <c r="AH242" s="18"/>
      <c r="AI242" s="225">
        <f t="shared" si="22"/>
        <v>0</v>
      </c>
      <c r="AJ242" s="41"/>
    </row>
    <row r="243" spans="1:36" s="13" customFormat="1" ht="15">
      <c r="A243" s="26">
        <f t="shared" si="21"/>
        <v>82</v>
      </c>
      <c r="B243" s="128" t="s">
        <v>347</v>
      </c>
      <c r="C243" s="40" t="s">
        <v>47</v>
      </c>
      <c r="D243" s="170"/>
      <c r="E243" s="61"/>
      <c r="F243" s="61"/>
      <c r="G243" s="61"/>
      <c r="H243" s="61">
        <v>1</v>
      </c>
      <c r="I243" s="77"/>
      <c r="J243" s="77"/>
      <c r="K243" s="70"/>
      <c r="L243" s="1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195"/>
      <c r="AA243" s="69"/>
      <c r="AB243" s="69"/>
      <c r="AC243" s="69"/>
      <c r="AD243" s="69"/>
      <c r="AE243" s="69"/>
      <c r="AF243" s="158"/>
      <c r="AG243" s="18">
        <f t="shared" si="20"/>
        <v>1</v>
      </c>
      <c r="AH243" s="109"/>
      <c r="AI243" s="108">
        <f t="shared" si="22"/>
        <v>0</v>
      </c>
      <c r="AJ243" s="65"/>
    </row>
    <row r="244" spans="1:36" s="13" customFormat="1" ht="15">
      <c r="A244" s="26">
        <f t="shared" si="21"/>
        <v>83</v>
      </c>
      <c r="B244" s="128" t="s">
        <v>348</v>
      </c>
      <c r="C244" s="40" t="s">
        <v>47</v>
      </c>
      <c r="D244" s="170"/>
      <c r="E244" s="61"/>
      <c r="F244" s="61"/>
      <c r="G244" s="61"/>
      <c r="H244" s="61">
        <v>1</v>
      </c>
      <c r="I244" s="77"/>
      <c r="J244" s="77"/>
      <c r="K244" s="70"/>
      <c r="L244" s="1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195"/>
      <c r="AA244" s="69"/>
      <c r="AB244" s="69"/>
      <c r="AC244" s="69"/>
      <c r="AD244" s="69"/>
      <c r="AE244" s="69"/>
      <c r="AF244" s="158"/>
      <c r="AG244" s="18">
        <f t="shared" si="20"/>
        <v>1</v>
      </c>
      <c r="AH244" s="109"/>
      <c r="AI244" s="108">
        <f t="shared" si="22"/>
        <v>0</v>
      </c>
      <c r="AJ244" s="65"/>
    </row>
    <row r="245" spans="1:36" s="13" customFormat="1" ht="15.75" thickBot="1">
      <c r="A245" s="218">
        <f t="shared" si="21"/>
        <v>84</v>
      </c>
      <c r="B245" s="132"/>
      <c r="C245" s="48"/>
      <c r="D245" s="8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197"/>
      <c r="AA245" s="71"/>
      <c r="AB245" s="71"/>
      <c r="AC245" s="71"/>
      <c r="AD245" s="71"/>
      <c r="AE245" s="71"/>
      <c r="AF245" s="159"/>
      <c r="AG245" s="20"/>
      <c r="AH245" s="20"/>
      <c r="AI245" s="226"/>
      <c r="AJ245" s="137"/>
    </row>
    <row r="246" spans="1:36" ht="15">
      <c r="A246" s="129"/>
      <c r="B246" s="130" t="s">
        <v>97</v>
      </c>
      <c r="C246" s="104"/>
      <c r="D246" s="85"/>
      <c r="E246" s="105"/>
      <c r="F246" s="105"/>
      <c r="G246" s="105"/>
      <c r="H246" s="192"/>
      <c r="I246" s="105"/>
      <c r="J246" s="105"/>
      <c r="K246" s="105"/>
      <c r="L246" s="105"/>
      <c r="M246" s="105"/>
      <c r="N246" s="192"/>
      <c r="O246" s="105"/>
      <c r="P246" s="105"/>
      <c r="Q246" s="192"/>
      <c r="R246" s="105"/>
      <c r="S246" s="105"/>
      <c r="T246" s="105"/>
      <c r="U246" s="192"/>
      <c r="V246" s="192"/>
      <c r="W246" s="105"/>
      <c r="X246" s="105"/>
      <c r="Y246" s="105"/>
      <c r="Z246" s="192"/>
      <c r="AA246" s="105"/>
      <c r="AB246" s="105"/>
      <c r="AC246" s="105"/>
      <c r="AD246" s="192"/>
      <c r="AE246" s="105"/>
      <c r="AF246" s="168"/>
      <c r="AG246" s="181"/>
      <c r="AH246" s="237"/>
      <c r="AI246" s="238"/>
      <c r="AJ246" s="153"/>
    </row>
    <row r="247" spans="1:36" s="13" customFormat="1" ht="15">
      <c r="A247" s="26">
        <f aca="true" t="shared" si="23" ref="A247:A321">A246+1</f>
        <v>1</v>
      </c>
      <c r="B247" s="110" t="s">
        <v>409</v>
      </c>
      <c r="C247" s="40" t="s">
        <v>37</v>
      </c>
      <c r="D247" s="4"/>
      <c r="E247" s="61"/>
      <c r="F247" s="61"/>
      <c r="G247" s="61"/>
      <c r="H247" s="61"/>
      <c r="I247" s="61"/>
      <c r="J247" s="61"/>
      <c r="K247" s="61"/>
      <c r="L247" s="61"/>
      <c r="M247" s="68"/>
      <c r="N247" s="68">
        <v>2</v>
      </c>
      <c r="O247" s="68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80"/>
      <c r="AA247" s="61"/>
      <c r="AB247" s="61"/>
      <c r="AC247" s="61"/>
      <c r="AD247" s="61">
        <v>10</v>
      </c>
      <c r="AE247" s="61">
        <v>60</v>
      </c>
      <c r="AF247" s="157">
        <v>40</v>
      </c>
      <c r="AG247" s="18">
        <f t="shared" si="20"/>
        <v>112</v>
      </c>
      <c r="AH247" s="107"/>
      <c r="AI247" s="108">
        <f aca="true" t="shared" si="24" ref="AI247:AI295">AG247*AH247</f>
        <v>0</v>
      </c>
      <c r="AJ247" s="146" t="s">
        <v>421</v>
      </c>
    </row>
    <row r="248" spans="1:37" s="13" customFormat="1" ht="15">
      <c r="A248" s="26">
        <f t="shared" si="23"/>
        <v>2</v>
      </c>
      <c r="B248" s="188" t="s">
        <v>392</v>
      </c>
      <c r="C248" s="46" t="s">
        <v>37</v>
      </c>
      <c r="D248" s="10"/>
      <c r="E248" s="69"/>
      <c r="F248" s="69"/>
      <c r="G248" s="69"/>
      <c r="H248" s="69"/>
      <c r="I248" s="69"/>
      <c r="J248" s="69"/>
      <c r="K248" s="69"/>
      <c r="L248" s="69"/>
      <c r="M248" s="70"/>
      <c r="N248" s="70"/>
      <c r="O248" s="70"/>
      <c r="P248" s="69"/>
      <c r="Q248" s="69"/>
      <c r="R248" s="69">
        <v>6</v>
      </c>
      <c r="S248" s="69"/>
      <c r="T248" s="69"/>
      <c r="U248" s="69"/>
      <c r="V248" s="69"/>
      <c r="W248" s="69"/>
      <c r="X248" s="69"/>
      <c r="Y248" s="69"/>
      <c r="Z248" s="195"/>
      <c r="AA248" s="69"/>
      <c r="AB248" s="69"/>
      <c r="AC248" s="69"/>
      <c r="AD248" s="69"/>
      <c r="AE248" s="69"/>
      <c r="AF248" s="157"/>
      <c r="AG248" s="18">
        <f t="shared" si="20"/>
        <v>6</v>
      </c>
      <c r="AH248" s="109"/>
      <c r="AI248" s="108">
        <f t="shared" si="24"/>
        <v>0</v>
      </c>
      <c r="AJ248" s="154"/>
      <c r="AK248" s="175" t="s">
        <v>393</v>
      </c>
    </row>
    <row r="249" spans="1:36" s="13" customFormat="1" ht="15">
      <c r="A249" s="26">
        <f t="shared" si="23"/>
        <v>3</v>
      </c>
      <c r="B249" s="90" t="s">
        <v>239</v>
      </c>
      <c r="C249" s="46" t="s">
        <v>37</v>
      </c>
      <c r="D249" s="10"/>
      <c r="E249" s="69"/>
      <c r="F249" s="69"/>
      <c r="G249" s="69"/>
      <c r="H249" s="69"/>
      <c r="I249" s="69"/>
      <c r="J249" s="69"/>
      <c r="K249" s="69"/>
      <c r="L249" s="69"/>
      <c r="M249" s="70"/>
      <c r="N249" s="70"/>
      <c r="O249" s="70"/>
      <c r="P249" s="69"/>
      <c r="Q249" s="69">
        <v>12</v>
      </c>
      <c r="R249" s="69"/>
      <c r="S249" s="69"/>
      <c r="T249" s="69"/>
      <c r="U249" s="69"/>
      <c r="V249" s="69"/>
      <c r="W249" s="69"/>
      <c r="X249" s="69"/>
      <c r="Y249" s="69"/>
      <c r="Z249" s="195"/>
      <c r="AA249" s="69"/>
      <c r="AB249" s="69"/>
      <c r="AC249" s="69">
        <v>2</v>
      </c>
      <c r="AD249" s="69">
        <v>40</v>
      </c>
      <c r="AE249" s="69">
        <v>20</v>
      </c>
      <c r="AF249" s="157"/>
      <c r="AG249" s="18">
        <f t="shared" si="20"/>
        <v>74</v>
      </c>
      <c r="AH249" s="109"/>
      <c r="AI249" s="108">
        <f t="shared" si="24"/>
        <v>0</v>
      </c>
      <c r="AJ249" s="154"/>
    </row>
    <row r="250" spans="1:36" s="13" customFormat="1" ht="15">
      <c r="A250" s="26">
        <f t="shared" si="23"/>
        <v>4</v>
      </c>
      <c r="B250" s="110" t="s">
        <v>259</v>
      </c>
      <c r="C250" s="40" t="s">
        <v>37</v>
      </c>
      <c r="D250" s="4"/>
      <c r="E250" s="61"/>
      <c r="F250" s="61"/>
      <c r="G250" s="61"/>
      <c r="H250" s="61"/>
      <c r="I250" s="61"/>
      <c r="J250" s="61"/>
      <c r="K250" s="61"/>
      <c r="L250" s="61"/>
      <c r="M250" s="68"/>
      <c r="N250" s="68"/>
      <c r="O250" s="68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80"/>
      <c r="AA250" s="61"/>
      <c r="AB250" s="61"/>
      <c r="AC250" s="61"/>
      <c r="AD250" s="61">
        <v>40</v>
      </c>
      <c r="AE250" s="61"/>
      <c r="AF250" s="157">
        <v>50</v>
      </c>
      <c r="AG250" s="18">
        <f t="shared" si="20"/>
        <v>90</v>
      </c>
      <c r="AH250" s="107"/>
      <c r="AI250" s="108">
        <f t="shared" si="24"/>
        <v>0</v>
      </c>
      <c r="AJ250" s="146"/>
    </row>
    <row r="251" spans="1:36" s="13" customFormat="1" ht="15">
      <c r="A251" s="26">
        <f t="shared" si="23"/>
        <v>5</v>
      </c>
      <c r="B251" s="110" t="s">
        <v>407</v>
      </c>
      <c r="C251" s="40" t="s">
        <v>37</v>
      </c>
      <c r="D251" s="4"/>
      <c r="E251" s="61"/>
      <c r="F251" s="61"/>
      <c r="G251" s="61"/>
      <c r="H251" s="61"/>
      <c r="I251" s="61"/>
      <c r="J251" s="61"/>
      <c r="K251" s="61"/>
      <c r="L251" s="61"/>
      <c r="M251" s="68"/>
      <c r="N251" s="68"/>
      <c r="O251" s="68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80"/>
      <c r="AA251" s="61"/>
      <c r="AB251" s="61"/>
      <c r="AC251" s="61"/>
      <c r="AD251" s="61">
        <v>20</v>
      </c>
      <c r="AE251" s="61">
        <v>20</v>
      </c>
      <c r="AF251" s="157"/>
      <c r="AG251" s="18">
        <f t="shared" si="20"/>
        <v>40</v>
      </c>
      <c r="AH251" s="107"/>
      <c r="AI251" s="108">
        <f t="shared" si="24"/>
        <v>0</v>
      </c>
      <c r="AJ251" s="146"/>
    </row>
    <row r="252" spans="1:36" s="13" customFormat="1" ht="15">
      <c r="A252" s="26">
        <f t="shared" si="23"/>
        <v>6</v>
      </c>
      <c r="B252" s="110" t="s">
        <v>299</v>
      </c>
      <c r="C252" s="40" t="s">
        <v>37</v>
      </c>
      <c r="D252" s="4"/>
      <c r="E252" s="61"/>
      <c r="F252" s="61"/>
      <c r="G252" s="61"/>
      <c r="H252" s="61"/>
      <c r="I252" s="61"/>
      <c r="J252" s="61"/>
      <c r="K252" s="61"/>
      <c r="L252" s="61"/>
      <c r="M252" s="68"/>
      <c r="N252" s="68">
        <v>10</v>
      </c>
      <c r="O252" s="68"/>
      <c r="P252" s="61"/>
      <c r="Q252" s="61">
        <v>11</v>
      </c>
      <c r="R252" s="61"/>
      <c r="S252" s="61"/>
      <c r="T252" s="61"/>
      <c r="U252" s="61"/>
      <c r="V252" s="61"/>
      <c r="W252" s="61"/>
      <c r="X252" s="61"/>
      <c r="Y252" s="61"/>
      <c r="Z252" s="80"/>
      <c r="AA252" s="61"/>
      <c r="AB252" s="61"/>
      <c r="AC252" s="61"/>
      <c r="AD252" s="61"/>
      <c r="AE252" s="61"/>
      <c r="AF252" s="157">
        <v>50</v>
      </c>
      <c r="AG252" s="18">
        <f t="shared" si="20"/>
        <v>71</v>
      </c>
      <c r="AH252" s="107"/>
      <c r="AI252" s="108">
        <f t="shared" si="24"/>
        <v>0</v>
      </c>
      <c r="AJ252" s="146"/>
    </row>
    <row r="253" spans="1:36" s="13" customFormat="1" ht="15">
      <c r="A253" s="26">
        <f t="shared" si="23"/>
        <v>7</v>
      </c>
      <c r="B253" s="110" t="s">
        <v>84</v>
      </c>
      <c r="C253" s="35" t="s">
        <v>53</v>
      </c>
      <c r="D253" s="4"/>
      <c r="E253" s="61"/>
      <c r="F253" s="61"/>
      <c r="G253" s="61"/>
      <c r="H253" s="61"/>
      <c r="I253" s="77"/>
      <c r="J253" s="77"/>
      <c r="K253" s="61"/>
      <c r="L253" s="77"/>
      <c r="M253" s="68"/>
      <c r="N253" s="68"/>
      <c r="O253" s="68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80"/>
      <c r="AA253" s="61"/>
      <c r="AB253" s="61"/>
      <c r="AC253" s="61"/>
      <c r="AD253" s="61"/>
      <c r="AE253" s="61"/>
      <c r="AF253" s="157">
        <v>10</v>
      </c>
      <c r="AG253" s="18">
        <f t="shared" si="20"/>
        <v>10</v>
      </c>
      <c r="AH253" s="121"/>
      <c r="AI253" s="108">
        <f t="shared" si="24"/>
        <v>0</v>
      </c>
      <c r="AJ253" s="146"/>
    </row>
    <row r="254" spans="1:36" s="13" customFormat="1" ht="15">
      <c r="A254" s="26">
        <f t="shared" si="23"/>
        <v>8</v>
      </c>
      <c r="B254" s="110" t="s">
        <v>383</v>
      </c>
      <c r="C254" s="35" t="s">
        <v>37</v>
      </c>
      <c r="D254" s="4"/>
      <c r="E254" s="61"/>
      <c r="F254" s="61"/>
      <c r="G254" s="61"/>
      <c r="H254" s="61"/>
      <c r="I254" s="77"/>
      <c r="J254" s="77"/>
      <c r="K254" s="61"/>
      <c r="L254" s="77">
        <v>13</v>
      </c>
      <c r="M254" s="68"/>
      <c r="N254" s="68"/>
      <c r="O254" s="68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80"/>
      <c r="AA254" s="61"/>
      <c r="AB254" s="61"/>
      <c r="AC254" s="61"/>
      <c r="AD254" s="61"/>
      <c r="AE254" s="61"/>
      <c r="AF254" s="157"/>
      <c r="AG254" s="18">
        <f t="shared" si="20"/>
        <v>13</v>
      </c>
      <c r="AH254" s="121"/>
      <c r="AI254" s="108">
        <f t="shared" si="24"/>
        <v>0</v>
      </c>
      <c r="AJ254" s="146" t="s">
        <v>384</v>
      </c>
    </row>
    <row r="255" spans="1:36" s="13" customFormat="1" ht="15">
      <c r="A255" s="26">
        <f t="shared" si="23"/>
        <v>9</v>
      </c>
      <c r="B255" s="110" t="s">
        <v>400</v>
      </c>
      <c r="C255" s="35" t="s">
        <v>37</v>
      </c>
      <c r="D255" s="4"/>
      <c r="E255" s="61"/>
      <c r="F255" s="61"/>
      <c r="G255" s="61"/>
      <c r="H255" s="61"/>
      <c r="I255" s="61"/>
      <c r="J255" s="61"/>
      <c r="K255" s="61"/>
      <c r="L255" s="61"/>
      <c r="M255" s="68"/>
      <c r="N255" s="68"/>
      <c r="O255" s="68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80"/>
      <c r="AA255" s="61"/>
      <c r="AB255" s="61"/>
      <c r="AC255" s="61"/>
      <c r="AD255" s="61">
        <v>5</v>
      </c>
      <c r="AE255" s="61"/>
      <c r="AF255" s="157">
        <v>30</v>
      </c>
      <c r="AG255" s="18">
        <f t="shared" si="20"/>
        <v>35</v>
      </c>
      <c r="AH255" s="121"/>
      <c r="AI255" s="108">
        <f t="shared" si="24"/>
        <v>0</v>
      </c>
      <c r="AJ255" s="146"/>
    </row>
    <row r="256" spans="1:36" s="13" customFormat="1" ht="15">
      <c r="A256" s="26">
        <f t="shared" si="23"/>
        <v>10</v>
      </c>
      <c r="B256" s="110" t="s">
        <v>129</v>
      </c>
      <c r="C256" s="40" t="s">
        <v>53</v>
      </c>
      <c r="D256" s="4"/>
      <c r="E256" s="61"/>
      <c r="F256" s="61"/>
      <c r="G256" s="61"/>
      <c r="H256" s="61"/>
      <c r="I256" s="61"/>
      <c r="J256" s="61"/>
      <c r="K256" s="61"/>
      <c r="L256" s="61"/>
      <c r="M256" s="68"/>
      <c r="N256" s="68"/>
      <c r="O256" s="68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80"/>
      <c r="AA256" s="61"/>
      <c r="AB256" s="61"/>
      <c r="AC256" s="61"/>
      <c r="AD256" s="61"/>
      <c r="AE256" s="61"/>
      <c r="AF256" s="157">
        <v>30</v>
      </c>
      <c r="AG256" s="18">
        <f t="shared" si="20"/>
        <v>30</v>
      </c>
      <c r="AH256" s="107"/>
      <c r="AI256" s="108">
        <f t="shared" si="24"/>
        <v>0</v>
      </c>
      <c r="AJ256" s="146"/>
    </row>
    <row r="257" spans="1:36" s="13" customFormat="1" ht="15">
      <c r="A257" s="26">
        <f t="shared" si="23"/>
        <v>11</v>
      </c>
      <c r="B257" s="110" t="s">
        <v>330</v>
      </c>
      <c r="C257" s="40" t="s">
        <v>37</v>
      </c>
      <c r="D257" s="4"/>
      <c r="E257" s="61"/>
      <c r="F257" s="61"/>
      <c r="G257" s="61"/>
      <c r="H257" s="61"/>
      <c r="I257" s="61"/>
      <c r="J257" s="61"/>
      <c r="K257" s="61"/>
      <c r="L257" s="61"/>
      <c r="M257" s="68"/>
      <c r="N257" s="68"/>
      <c r="O257" s="68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80"/>
      <c r="AA257" s="61"/>
      <c r="AB257" s="61"/>
      <c r="AC257" s="61"/>
      <c r="AD257" s="61"/>
      <c r="AE257" s="61"/>
      <c r="AF257" s="157">
        <v>20</v>
      </c>
      <c r="AG257" s="18">
        <f t="shared" si="20"/>
        <v>20</v>
      </c>
      <c r="AH257" s="107"/>
      <c r="AI257" s="108">
        <f t="shared" si="24"/>
        <v>0</v>
      </c>
      <c r="AJ257" s="146"/>
    </row>
    <row r="258" spans="1:36" s="13" customFormat="1" ht="15">
      <c r="A258" s="26">
        <f t="shared" si="23"/>
        <v>12</v>
      </c>
      <c r="B258" s="110" t="s">
        <v>339</v>
      </c>
      <c r="C258" s="40" t="s">
        <v>37</v>
      </c>
      <c r="D258" s="4"/>
      <c r="E258" s="61"/>
      <c r="F258" s="61"/>
      <c r="G258" s="61"/>
      <c r="H258" s="61"/>
      <c r="I258" s="61"/>
      <c r="J258" s="61"/>
      <c r="K258" s="61"/>
      <c r="L258" s="61"/>
      <c r="M258" s="68"/>
      <c r="N258" s="68"/>
      <c r="O258" s="68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80"/>
      <c r="AA258" s="61"/>
      <c r="AB258" s="61"/>
      <c r="AC258" s="61"/>
      <c r="AD258" s="61"/>
      <c r="AE258" s="61"/>
      <c r="AF258" s="157">
        <v>30</v>
      </c>
      <c r="AG258" s="18">
        <f t="shared" si="20"/>
        <v>30</v>
      </c>
      <c r="AH258" s="107"/>
      <c r="AI258" s="108">
        <f t="shared" si="24"/>
        <v>0</v>
      </c>
      <c r="AJ258" s="146"/>
    </row>
    <row r="259" spans="1:36" s="13" customFormat="1" ht="15">
      <c r="A259" s="26">
        <f t="shared" si="23"/>
        <v>13</v>
      </c>
      <c r="B259" s="110" t="s">
        <v>98</v>
      </c>
      <c r="C259" s="40" t="s">
        <v>37</v>
      </c>
      <c r="D259" s="4"/>
      <c r="E259" s="61"/>
      <c r="F259" s="61"/>
      <c r="G259" s="61"/>
      <c r="H259" s="61"/>
      <c r="I259" s="61"/>
      <c r="J259" s="61"/>
      <c r="K259" s="61"/>
      <c r="L259" s="61"/>
      <c r="M259" s="68"/>
      <c r="N259" s="68"/>
      <c r="O259" s="68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80"/>
      <c r="AA259" s="61"/>
      <c r="AB259" s="61"/>
      <c r="AC259" s="61"/>
      <c r="AD259" s="61">
        <v>10</v>
      </c>
      <c r="AE259" s="61"/>
      <c r="AF259" s="157">
        <v>30</v>
      </c>
      <c r="AG259" s="18">
        <f t="shared" si="20"/>
        <v>40</v>
      </c>
      <c r="AH259" s="107"/>
      <c r="AI259" s="108">
        <f t="shared" si="24"/>
        <v>0</v>
      </c>
      <c r="AJ259" s="146"/>
    </row>
    <row r="260" spans="1:36" s="13" customFormat="1" ht="15">
      <c r="A260" s="26">
        <f t="shared" si="23"/>
        <v>14</v>
      </c>
      <c r="B260" s="111" t="s">
        <v>331</v>
      </c>
      <c r="C260" s="40" t="s">
        <v>82</v>
      </c>
      <c r="D260" s="4"/>
      <c r="E260" s="61"/>
      <c r="F260" s="61"/>
      <c r="G260" s="61"/>
      <c r="H260" s="61"/>
      <c r="I260" s="61"/>
      <c r="J260" s="61"/>
      <c r="K260" s="61"/>
      <c r="L260" s="61"/>
      <c r="M260" s="68"/>
      <c r="N260" s="68"/>
      <c r="O260" s="68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80"/>
      <c r="AA260" s="61"/>
      <c r="AB260" s="61"/>
      <c r="AC260" s="61"/>
      <c r="AD260" s="61"/>
      <c r="AE260" s="61"/>
      <c r="AF260" s="157"/>
      <c r="AG260" s="18">
        <f t="shared" si="20"/>
        <v>0</v>
      </c>
      <c r="AH260" s="229"/>
      <c r="AI260" s="225">
        <f t="shared" si="24"/>
        <v>0</v>
      </c>
      <c r="AJ260" s="146"/>
    </row>
    <row r="261" spans="1:37" s="13" customFormat="1" ht="15">
      <c r="A261" s="26">
        <f t="shared" si="23"/>
        <v>15</v>
      </c>
      <c r="B261" s="88" t="s">
        <v>394</v>
      </c>
      <c r="C261" s="40" t="s">
        <v>82</v>
      </c>
      <c r="D261" s="4"/>
      <c r="E261" s="61"/>
      <c r="F261" s="61"/>
      <c r="G261" s="61"/>
      <c r="H261" s="61"/>
      <c r="I261" s="61"/>
      <c r="J261" s="61"/>
      <c r="K261" s="61">
        <v>2</v>
      </c>
      <c r="L261" s="61"/>
      <c r="M261" s="68"/>
      <c r="N261" s="68"/>
      <c r="O261" s="68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80"/>
      <c r="AA261" s="61"/>
      <c r="AB261" s="61"/>
      <c r="AC261" s="61"/>
      <c r="AD261" s="61"/>
      <c r="AE261" s="61"/>
      <c r="AF261" s="157"/>
      <c r="AG261" s="18">
        <f t="shared" si="20"/>
        <v>2</v>
      </c>
      <c r="AH261" s="121"/>
      <c r="AI261" s="108">
        <f t="shared" si="24"/>
        <v>0</v>
      </c>
      <c r="AJ261" s="224" t="s">
        <v>369</v>
      </c>
      <c r="AK261" s="175" t="s">
        <v>418</v>
      </c>
    </row>
    <row r="262" spans="1:36" s="13" customFormat="1" ht="15">
      <c r="A262" s="26">
        <f t="shared" si="23"/>
        <v>16</v>
      </c>
      <c r="B262" s="87" t="s">
        <v>309</v>
      </c>
      <c r="C262" s="40" t="s">
        <v>37</v>
      </c>
      <c r="D262" s="4"/>
      <c r="E262" s="61"/>
      <c r="F262" s="61"/>
      <c r="G262" s="61"/>
      <c r="H262" s="61"/>
      <c r="I262" s="61"/>
      <c r="J262" s="61"/>
      <c r="K262" s="61"/>
      <c r="L262" s="61"/>
      <c r="M262" s="68"/>
      <c r="N262" s="68"/>
      <c r="O262" s="68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80"/>
      <c r="AA262" s="61"/>
      <c r="AB262" s="61"/>
      <c r="AC262" s="61"/>
      <c r="AD262" s="61"/>
      <c r="AE262" s="61"/>
      <c r="AF262" s="157"/>
      <c r="AG262" s="18">
        <f t="shared" si="20"/>
        <v>0</v>
      </c>
      <c r="AH262" s="229"/>
      <c r="AI262" s="225">
        <f t="shared" si="24"/>
        <v>0</v>
      </c>
      <c r="AJ262" s="147"/>
    </row>
    <row r="263" spans="1:36" s="13" customFormat="1" ht="15">
      <c r="A263" s="26">
        <f t="shared" si="23"/>
        <v>17</v>
      </c>
      <c r="B263" s="88" t="s">
        <v>310</v>
      </c>
      <c r="C263" s="40" t="s">
        <v>37</v>
      </c>
      <c r="D263" s="4"/>
      <c r="E263" s="61"/>
      <c r="F263" s="61"/>
      <c r="G263" s="61"/>
      <c r="H263" s="61"/>
      <c r="I263" s="61"/>
      <c r="J263" s="61"/>
      <c r="K263" s="61"/>
      <c r="L263" s="61"/>
      <c r="M263" s="68"/>
      <c r="N263" s="68"/>
      <c r="O263" s="68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80"/>
      <c r="AA263" s="61"/>
      <c r="AB263" s="61"/>
      <c r="AC263" s="61"/>
      <c r="AD263" s="61"/>
      <c r="AE263" s="61"/>
      <c r="AF263" s="157"/>
      <c r="AG263" s="18">
        <f t="shared" si="20"/>
        <v>0</v>
      </c>
      <c r="AH263" s="229"/>
      <c r="AI263" s="225">
        <f t="shared" si="24"/>
        <v>0</v>
      </c>
      <c r="AJ263" s="147"/>
    </row>
    <row r="264" spans="1:36" s="13" customFormat="1" ht="15">
      <c r="A264" s="26">
        <f t="shared" si="23"/>
        <v>18</v>
      </c>
      <c r="B264" s="110" t="s">
        <v>117</v>
      </c>
      <c r="C264" s="40" t="s">
        <v>37</v>
      </c>
      <c r="D264" s="4"/>
      <c r="E264" s="61"/>
      <c r="F264" s="61"/>
      <c r="G264" s="61"/>
      <c r="H264" s="61"/>
      <c r="I264" s="61"/>
      <c r="J264" s="61"/>
      <c r="K264" s="61"/>
      <c r="L264" s="61"/>
      <c r="M264" s="68"/>
      <c r="N264" s="68"/>
      <c r="O264" s="68"/>
      <c r="P264" s="61"/>
      <c r="Q264" s="61">
        <v>5</v>
      </c>
      <c r="R264" s="61"/>
      <c r="S264" s="61">
        <v>4</v>
      </c>
      <c r="T264" s="61"/>
      <c r="U264" s="61"/>
      <c r="V264" s="61"/>
      <c r="W264" s="61"/>
      <c r="X264" s="61"/>
      <c r="Y264" s="61"/>
      <c r="Z264" s="80"/>
      <c r="AA264" s="61"/>
      <c r="AB264" s="61"/>
      <c r="AC264" s="61"/>
      <c r="AD264" s="61"/>
      <c r="AE264" s="61">
        <v>10</v>
      </c>
      <c r="AF264" s="157">
        <v>50</v>
      </c>
      <c r="AG264" s="18">
        <f t="shared" si="20"/>
        <v>69</v>
      </c>
      <c r="AH264" s="107"/>
      <c r="AI264" s="108">
        <f t="shared" si="24"/>
        <v>0</v>
      </c>
      <c r="AJ264" s="146"/>
    </row>
    <row r="265" spans="1:36" s="13" customFormat="1" ht="15">
      <c r="A265" s="26">
        <f t="shared" si="23"/>
        <v>19</v>
      </c>
      <c r="B265" s="110" t="s">
        <v>243</v>
      </c>
      <c r="C265" s="40" t="s">
        <v>37</v>
      </c>
      <c r="D265" s="4"/>
      <c r="E265" s="61"/>
      <c r="F265" s="61"/>
      <c r="G265" s="61"/>
      <c r="H265" s="61"/>
      <c r="I265" s="61"/>
      <c r="J265" s="61"/>
      <c r="K265" s="61"/>
      <c r="L265" s="61"/>
      <c r="M265" s="68"/>
      <c r="N265" s="68"/>
      <c r="O265" s="68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80"/>
      <c r="AA265" s="61"/>
      <c r="AB265" s="61"/>
      <c r="AC265" s="61"/>
      <c r="AD265" s="61">
        <v>5</v>
      </c>
      <c r="AE265" s="61">
        <v>10</v>
      </c>
      <c r="AF265" s="157"/>
      <c r="AG265" s="18">
        <f t="shared" si="20"/>
        <v>15</v>
      </c>
      <c r="AH265" s="107"/>
      <c r="AI265" s="108">
        <f t="shared" si="24"/>
        <v>0</v>
      </c>
      <c r="AJ265" s="146"/>
    </row>
    <row r="266" spans="1:36" s="13" customFormat="1" ht="15">
      <c r="A266" s="26">
        <f t="shared" si="23"/>
        <v>20</v>
      </c>
      <c r="B266" s="110" t="s">
        <v>260</v>
      </c>
      <c r="C266" s="40" t="s">
        <v>37</v>
      </c>
      <c r="D266" s="4"/>
      <c r="E266" s="61"/>
      <c r="F266" s="61"/>
      <c r="G266" s="61"/>
      <c r="H266" s="61"/>
      <c r="I266" s="61"/>
      <c r="J266" s="61"/>
      <c r="K266" s="61"/>
      <c r="L266" s="61"/>
      <c r="M266" s="68"/>
      <c r="N266" s="68"/>
      <c r="O266" s="68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80"/>
      <c r="AA266" s="61"/>
      <c r="AB266" s="61"/>
      <c r="AC266" s="61"/>
      <c r="AD266" s="61">
        <v>5</v>
      </c>
      <c r="AE266" s="61"/>
      <c r="AF266" s="157">
        <v>2</v>
      </c>
      <c r="AG266" s="18">
        <f t="shared" si="20"/>
        <v>7</v>
      </c>
      <c r="AH266" s="107"/>
      <c r="AI266" s="108">
        <f t="shared" si="24"/>
        <v>0</v>
      </c>
      <c r="AJ266" s="154"/>
    </row>
    <row r="267" spans="1:36" s="13" customFormat="1" ht="15">
      <c r="A267" s="26">
        <f t="shared" si="23"/>
        <v>21</v>
      </c>
      <c r="B267" s="110" t="s">
        <v>324</v>
      </c>
      <c r="C267" s="1" t="s">
        <v>323</v>
      </c>
      <c r="D267" s="4"/>
      <c r="E267" s="61"/>
      <c r="F267" s="61"/>
      <c r="G267" s="61"/>
      <c r="H267" s="61"/>
      <c r="I267" s="61"/>
      <c r="J267" s="61"/>
      <c r="K267" s="61"/>
      <c r="L267" s="61"/>
      <c r="M267" s="68"/>
      <c r="N267" s="68"/>
      <c r="O267" s="68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80"/>
      <c r="AA267" s="61"/>
      <c r="AB267" s="61"/>
      <c r="AC267" s="61"/>
      <c r="AD267" s="61"/>
      <c r="AE267" s="61"/>
      <c r="AF267" s="157"/>
      <c r="AG267" s="18">
        <f t="shared" si="20"/>
        <v>0</v>
      </c>
      <c r="AH267" s="18"/>
      <c r="AI267" s="225">
        <f t="shared" si="24"/>
        <v>0</v>
      </c>
      <c r="AJ267" s="155"/>
    </row>
    <row r="268" spans="1:36" s="13" customFormat="1" ht="15">
      <c r="A268" s="26">
        <f t="shared" si="23"/>
        <v>22</v>
      </c>
      <c r="B268" s="110" t="s">
        <v>317</v>
      </c>
      <c r="C268" s="40" t="s">
        <v>37</v>
      </c>
      <c r="D268" s="4"/>
      <c r="E268" s="61"/>
      <c r="F268" s="61"/>
      <c r="G268" s="61"/>
      <c r="H268" s="61"/>
      <c r="I268" s="61"/>
      <c r="J268" s="61"/>
      <c r="K268" s="61"/>
      <c r="L268" s="61"/>
      <c r="M268" s="68"/>
      <c r="N268" s="68"/>
      <c r="O268" s="68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80"/>
      <c r="AA268" s="61"/>
      <c r="AB268" s="61"/>
      <c r="AC268" s="61"/>
      <c r="AD268" s="61"/>
      <c r="AE268" s="61"/>
      <c r="AF268" s="157"/>
      <c r="AG268" s="18">
        <f t="shared" si="20"/>
        <v>0</v>
      </c>
      <c r="AH268" s="18"/>
      <c r="AI268" s="225">
        <f t="shared" si="24"/>
        <v>0</v>
      </c>
      <c r="AJ268" s="147"/>
    </row>
    <row r="269" spans="1:36" s="13" customFormat="1" ht="15">
      <c r="A269" s="26">
        <f t="shared" si="23"/>
        <v>23</v>
      </c>
      <c r="B269" s="133" t="s">
        <v>318</v>
      </c>
      <c r="C269" s="52" t="s">
        <v>319</v>
      </c>
      <c r="D269" s="11"/>
      <c r="E269" s="81"/>
      <c r="F269" s="81"/>
      <c r="G269" s="81"/>
      <c r="H269" s="81"/>
      <c r="I269" s="81"/>
      <c r="J269" s="81"/>
      <c r="K269" s="81"/>
      <c r="L269" s="81"/>
      <c r="M269" s="82"/>
      <c r="N269" s="82"/>
      <c r="O269" s="82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198"/>
      <c r="AA269" s="81"/>
      <c r="AB269" s="81"/>
      <c r="AC269" s="81"/>
      <c r="AD269" s="81"/>
      <c r="AE269" s="81"/>
      <c r="AF269" s="157"/>
      <c r="AG269" s="18">
        <f t="shared" si="20"/>
        <v>0</v>
      </c>
      <c r="AH269" s="181"/>
      <c r="AI269" s="225">
        <f t="shared" si="24"/>
        <v>0</v>
      </c>
      <c r="AJ269" s="147"/>
    </row>
    <row r="270" spans="1:36" s="13" customFormat="1" ht="15">
      <c r="A270" s="26">
        <f t="shared" si="23"/>
        <v>24</v>
      </c>
      <c r="B270" s="133" t="s">
        <v>320</v>
      </c>
      <c r="C270" s="52" t="s">
        <v>319</v>
      </c>
      <c r="D270" s="11"/>
      <c r="E270" s="81"/>
      <c r="F270" s="81"/>
      <c r="G270" s="81"/>
      <c r="H270" s="81"/>
      <c r="I270" s="81"/>
      <c r="J270" s="81"/>
      <c r="K270" s="81"/>
      <c r="L270" s="81"/>
      <c r="M270" s="82"/>
      <c r="N270" s="82"/>
      <c r="O270" s="82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198"/>
      <c r="AA270" s="81"/>
      <c r="AB270" s="81"/>
      <c r="AC270" s="81"/>
      <c r="AD270" s="81"/>
      <c r="AE270" s="81"/>
      <c r="AF270" s="157"/>
      <c r="AG270" s="18">
        <f t="shared" si="20"/>
        <v>0</v>
      </c>
      <c r="AH270" s="181"/>
      <c r="AI270" s="225">
        <f t="shared" si="24"/>
        <v>0</v>
      </c>
      <c r="AJ270" s="147"/>
    </row>
    <row r="271" spans="1:36" s="13" customFormat="1" ht="15">
      <c r="A271" s="26">
        <f t="shared" si="23"/>
        <v>25</v>
      </c>
      <c r="B271" s="133" t="s">
        <v>270</v>
      </c>
      <c r="C271" s="52" t="s">
        <v>37</v>
      </c>
      <c r="D271" s="11"/>
      <c r="E271" s="81"/>
      <c r="F271" s="81"/>
      <c r="G271" s="81"/>
      <c r="H271" s="81"/>
      <c r="I271" s="81"/>
      <c r="J271" s="81"/>
      <c r="K271" s="81"/>
      <c r="L271" s="81"/>
      <c r="M271" s="82"/>
      <c r="N271" s="82"/>
      <c r="O271" s="82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198"/>
      <c r="AA271" s="81"/>
      <c r="AB271" s="81"/>
      <c r="AC271" s="81"/>
      <c r="AD271" s="81"/>
      <c r="AE271" s="81"/>
      <c r="AF271" s="157"/>
      <c r="AG271" s="18">
        <f t="shared" si="20"/>
        <v>0</v>
      </c>
      <c r="AH271" s="181"/>
      <c r="AI271" s="225">
        <f t="shared" si="24"/>
        <v>0</v>
      </c>
      <c r="AJ271" s="147"/>
    </row>
    <row r="272" spans="1:36" s="13" customFormat="1" ht="15">
      <c r="A272" s="26">
        <f t="shared" si="23"/>
        <v>26</v>
      </c>
      <c r="B272" s="133" t="s">
        <v>322</v>
      </c>
      <c r="C272" s="52" t="s">
        <v>321</v>
      </c>
      <c r="D272" s="11"/>
      <c r="E272" s="81"/>
      <c r="F272" s="81"/>
      <c r="G272" s="81"/>
      <c r="H272" s="81"/>
      <c r="I272" s="81"/>
      <c r="J272" s="81"/>
      <c r="K272" s="81"/>
      <c r="L272" s="81"/>
      <c r="M272" s="82"/>
      <c r="N272" s="82"/>
      <c r="O272" s="82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198"/>
      <c r="AA272" s="81"/>
      <c r="AB272" s="81"/>
      <c r="AC272" s="81"/>
      <c r="AD272" s="81"/>
      <c r="AE272" s="81"/>
      <c r="AF272" s="157"/>
      <c r="AG272" s="18">
        <f t="shared" si="20"/>
        <v>0</v>
      </c>
      <c r="AH272" s="181"/>
      <c r="AI272" s="225">
        <f t="shared" si="24"/>
        <v>0</v>
      </c>
      <c r="AJ272" s="147"/>
    </row>
    <row r="273" spans="1:36" s="13" customFormat="1" ht="15">
      <c r="A273" s="26">
        <f t="shared" si="23"/>
        <v>27</v>
      </c>
      <c r="B273" s="133" t="s">
        <v>374</v>
      </c>
      <c r="C273" s="52" t="s">
        <v>375</v>
      </c>
      <c r="D273" s="11"/>
      <c r="E273" s="81"/>
      <c r="F273" s="81"/>
      <c r="G273" s="81"/>
      <c r="H273" s="81"/>
      <c r="I273" s="81"/>
      <c r="J273" s="81"/>
      <c r="K273" s="81"/>
      <c r="L273" s="81"/>
      <c r="M273" s="82"/>
      <c r="N273" s="82">
        <v>3</v>
      </c>
      <c r="O273" s="82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198"/>
      <c r="AA273" s="81"/>
      <c r="AB273" s="81"/>
      <c r="AC273" s="81"/>
      <c r="AD273" s="81"/>
      <c r="AE273" s="81"/>
      <c r="AF273" s="157"/>
      <c r="AG273" s="18">
        <f t="shared" si="20"/>
        <v>3</v>
      </c>
      <c r="AH273" s="135"/>
      <c r="AI273" s="108">
        <f t="shared" si="24"/>
        <v>0</v>
      </c>
      <c r="AJ273" s="147"/>
    </row>
    <row r="274" spans="1:36" s="13" customFormat="1" ht="15">
      <c r="A274" s="26">
        <f t="shared" si="23"/>
        <v>28</v>
      </c>
      <c r="B274" s="133" t="s">
        <v>118</v>
      </c>
      <c r="C274" s="52" t="s">
        <v>119</v>
      </c>
      <c r="D274" s="11"/>
      <c r="E274" s="81"/>
      <c r="F274" s="81"/>
      <c r="G274" s="81"/>
      <c r="H274" s="81"/>
      <c r="I274" s="81"/>
      <c r="J274" s="81"/>
      <c r="K274" s="81"/>
      <c r="L274" s="81"/>
      <c r="M274" s="82"/>
      <c r="N274" s="82"/>
      <c r="O274" s="82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198"/>
      <c r="AA274" s="81"/>
      <c r="AB274" s="81"/>
      <c r="AC274" s="81"/>
      <c r="AD274" s="81"/>
      <c r="AE274" s="81"/>
      <c r="AF274" s="157"/>
      <c r="AG274" s="18">
        <f t="shared" si="20"/>
        <v>0</v>
      </c>
      <c r="AH274" s="181"/>
      <c r="AI274" s="225">
        <f t="shared" si="24"/>
        <v>0</v>
      </c>
      <c r="AJ274" s="146"/>
    </row>
    <row r="275" spans="1:36" s="13" customFormat="1" ht="15">
      <c r="A275" s="26">
        <f t="shared" si="23"/>
        <v>29</v>
      </c>
      <c r="B275" s="110" t="s">
        <v>307</v>
      </c>
      <c r="C275" s="40" t="s">
        <v>37</v>
      </c>
      <c r="D275" s="4"/>
      <c r="E275" s="61"/>
      <c r="F275" s="61"/>
      <c r="G275" s="61"/>
      <c r="H275" s="61"/>
      <c r="I275" s="61"/>
      <c r="J275" s="61"/>
      <c r="K275" s="61"/>
      <c r="L275" s="61"/>
      <c r="M275" s="68"/>
      <c r="N275" s="68"/>
      <c r="O275" s="68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80"/>
      <c r="AA275" s="61"/>
      <c r="AB275" s="61"/>
      <c r="AC275" s="61"/>
      <c r="AD275" s="61"/>
      <c r="AE275" s="61"/>
      <c r="AF275" s="157"/>
      <c r="AG275" s="18">
        <f t="shared" si="20"/>
        <v>0</v>
      </c>
      <c r="AH275" s="239"/>
      <c r="AI275" s="225">
        <f t="shared" si="24"/>
        <v>0</v>
      </c>
      <c r="AJ275" s="146"/>
    </row>
    <row r="276" spans="1:36" s="13" customFormat="1" ht="15">
      <c r="A276" s="26">
        <f t="shared" si="23"/>
        <v>30</v>
      </c>
      <c r="B276" s="110" t="s">
        <v>341</v>
      </c>
      <c r="C276" s="35" t="s">
        <v>340</v>
      </c>
      <c r="D276" s="4"/>
      <c r="E276" s="61"/>
      <c r="F276" s="61"/>
      <c r="G276" s="61"/>
      <c r="H276" s="61"/>
      <c r="I276" s="61"/>
      <c r="J276" s="61"/>
      <c r="K276" s="61"/>
      <c r="L276" s="61"/>
      <c r="M276" s="68"/>
      <c r="N276" s="68"/>
      <c r="O276" s="68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80"/>
      <c r="AA276" s="61"/>
      <c r="AB276" s="61"/>
      <c r="AC276" s="61"/>
      <c r="AD276" s="61">
        <v>15</v>
      </c>
      <c r="AE276" s="61">
        <v>4</v>
      </c>
      <c r="AF276" s="157">
        <v>20</v>
      </c>
      <c r="AG276" s="18">
        <f t="shared" si="20"/>
        <v>39</v>
      </c>
      <c r="AH276" s="107"/>
      <c r="AI276" s="108">
        <f t="shared" si="24"/>
        <v>0</v>
      </c>
      <c r="AJ276" s="146"/>
    </row>
    <row r="277" spans="1:36" s="13" customFormat="1" ht="15">
      <c r="A277" s="26">
        <f t="shared" si="23"/>
        <v>31</v>
      </c>
      <c r="B277" s="110" t="s">
        <v>120</v>
      </c>
      <c r="C277" s="35" t="s">
        <v>53</v>
      </c>
      <c r="D277" s="4"/>
      <c r="E277" s="61"/>
      <c r="F277" s="61"/>
      <c r="G277" s="61"/>
      <c r="H277" s="61"/>
      <c r="I277" s="61"/>
      <c r="J277" s="61"/>
      <c r="K277" s="61"/>
      <c r="L277" s="61"/>
      <c r="M277" s="68"/>
      <c r="N277" s="68"/>
      <c r="O277" s="68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80"/>
      <c r="AA277" s="61"/>
      <c r="AB277" s="61"/>
      <c r="AC277" s="61"/>
      <c r="AD277" s="61"/>
      <c r="AE277" s="61"/>
      <c r="AF277" s="157">
        <v>20</v>
      </c>
      <c r="AG277" s="18">
        <f t="shared" si="20"/>
        <v>20</v>
      </c>
      <c r="AH277" s="107"/>
      <c r="AI277" s="108">
        <f t="shared" si="24"/>
        <v>0</v>
      </c>
      <c r="AJ277" s="146"/>
    </row>
    <row r="278" spans="1:36" s="13" customFormat="1" ht="15">
      <c r="A278" s="26">
        <f t="shared" si="23"/>
        <v>32</v>
      </c>
      <c r="B278" s="36" t="s">
        <v>135</v>
      </c>
      <c r="C278" s="35" t="s">
        <v>53</v>
      </c>
      <c r="D278" s="4"/>
      <c r="E278" s="61"/>
      <c r="F278" s="61"/>
      <c r="G278" s="61"/>
      <c r="H278" s="61"/>
      <c r="I278" s="61"/>
      <c r="J278" s="61"/>
      <c r="K278" s="61"/>
      <c r="L278" s="61"/>
      <c r="M278" s="68"/>
      <c r="N278" s="68"/>
      <c r="O278" s="68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80"/>
      <c r="AA278" s="61"/>
      <c r="AB278" s="61"/>
      <c r="AC278" s="61"/>
      <c r="AD278" s="61"/>
      <c r="AE278" s="61"/>
      <c r="AF278" s="157">
        <v>20</v>
      </c>
      <c r="AG278" s="18">
        <f t="shared" si="20"/>
        <v>20</v>
      </c>
      <c r="AH278" s="107"/>
      <c r="AI278" s="108">
        <f t="shared" si="24"/>
        <v>0</v>
      </c>
      <c r="AJ278" s="154"/>
    </row>
    <row r="279" spans="1:36" s="13" customFormat="1" ht="32.25" customHeight="1">
      <c r="A279" s="26">
        <f t="shared" si="23"/>
        <v>33</v>
      </c>
      <c r="B279" s="133" t="s">
        <v>147</v>
      </c>
      <c r="C279" s="53" t="s">
        <v>37</v>
      </c>
      <c r="D279" s="11"/>
      <c r="E279" s="81"/>
      <c r="F279" s="81"/>
      <c r="G279" s="81"/>
      <c r="H279" s="81"/>
      <c r="I279" s="81"/>
      <c r="J279" s="81"/>
      <c r="K279" s="81"/>
      <c r="L279" s="81"/>
      <c r="M279" s="82"/>
      <c r="N279" s="82"/>
      <c r="O279" s="82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198"/>
      <c r="AA279" s="81"/>
      <c r="AB279" s="81"/>
      <c r="AC279" s="81"/>
      <c r="AD279" s="81"/>
      <c r="AE279" s="81"/>
      <c r="AF279" s="157"/>
      <c r="AG279" s="18">
        <f t="shared" si="20"/>
        <v>0</v>
      </c>
      <c r="AH279" s="181"/>
      <c r="AI279" s="225">
        <f t="shared" si="24"/>
        <v>0</v>
      </c>
      <c r="AJ279" s="146"/>
    </row>
    <row r="280" spans="1:36" s="13" customFormat="1" ht="15">
      <c r="A280" s="26">
        <f t="shared" si="23"/>
        <v>34</v>
      </c>
      <c r="B280" s="110" t="s">
        <v>83</v>
      </c>
      <c r="C280" s="35" t="s">
        <v>53</v>
      </c>
      <c r="D280" s="4"/>
      <c r="E280" s="61"/>
      <c r="F280" s="80"/>
      <c r="G280" s="61"/>
      <c r="H280" s="61"/>
      <c r="I280" s="61"/>
      <c r="J280" s="61"/>
      <c r="K280" s="61"/>
      <c r="L280" s="61"/>
      <c r="M280" s="68"/>
      <c r="N280" s="68"/>
      <c r="O280" s="68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80"/>
      <c r="AA280" s="61"/>
      <c r="AB280" s="61"/>
      <c r="AC280" s="61"/>
      <c r="AD280" s="61"/>
      <c r="AE280" s="61"/>
      <c r="AF280" s="157">
        <v>20</v>
      </c>
      <c r="AG280" s="18">
        <f t="shared" si="20"/>
        <v>20</v>
      </c>
      <c r="AH280" s="121"/>
      <c r="AI280" s="108">
        <f t="shared" si="24"/>
        <v>0</v>
      </c>
      <c r="AJ280" s="146"/>
    </row>
    <row r="281" spans="1:36" s="13" customFormat="1" ht="15">
      <c r="A281" s="26">
        <f t="shared" si="23"/>
        <v>35</v>
      </c>
      <c r="B281" s="110" t="s">
        <v>262</v>
      </c>
      <c r="C281" s="35" t="s">
        <v>37</v>
      </c>
      <c r="D281" s="4"/>
      <c r="E281" s="61"/>
      <c r="F281" s="61"/>
      <c r="G281" s="61"/>
      <c r="H281" s="61"/>
      <c r="I281" s="61"/>
      <c r="J281" s="61"/>
      <c r="K281" s="61"/>
      <c r="L281" s="61"/>
      <c r="M281" s="68"/>
      <c r="N281" s="68">
        <v>1</v>
      </c>
      <c r="O281" s="68"/>
      <c r="P281" s="61"/>
      <c r="Q281" s="61"/>
      <c r="R281" s="61"/>
      <c r="S281" s="61"/>
      <c r="T281" s="61"/>
      <c r="U281" s="61"/>
      <c r="V281" s="61"/>
      <c r="W281" s="61">
        <v>3</v>
      </c>
      <c r="X281" s="61"/>
      <c r="Y281" s="61"/>
      <c r="Z281" s="80"/>
      <c r="AA281" s="61"/>
      <c r="AB281" s="61"/>
      <c r="AC281" s="61"/>
      <c r="AD281" s="61"/>
      <c r="AE281" s="61"/>
      <c r="AF281" s="157">
        <v>15</v>
      </c>
      <c r="AG281" s="18">
        <f t="shared" si="20"/>
        <v>19</v>
      </c>
      <c r="AH281" s="107"/>
      <c r="AI281" s="108">
        <f t="shared" si="24"/>
        <v>0</v>
      </c>
      <c r="AJ281" s="146" t="s">
        <v>337</v>
      </c>
    </row>
    <row r="282" spans="1:36" s="13" customFormat="1" ht="30">
      <c r="A282" s="26">
        <f t="shared" si="23"/>
        <v>36</v>
      </c>
      <c r="B282" s="110" t="s">
        <v>261</v>
      </c>
      <c r="C282" s="35" t="s">
        <v>53</v>
      </c>
      <c r="D282" s="4"/>
      <c r="E282" s="61"/>
      <c r="F282" s="61"/>
      <c r="G282" s="61"/>
      <c r="H282" s="61"/>
      <c r="I282" s="61"/>
      <c r="J282" s="61"/>
      <c r="K282" s="61"/>
      <c r="L282" s="61"/>
      <c r="M282" s="68"/>
      <c r="N282" s="68"/>
      <c r="O282" s="68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80"/>
      <c r="AA282" s="61"/>
      <c r="AB282" s="61"/>
      <c r="AC282" s="61"/>
      <c r="AD282" s="61"/>
      <c r="AE282" s="61"/>
      <c r="AF282" s="157">
        <v>20</v>
      </c>
      <c r="AG282" s="18">
        <f t="shared" si="20"/>
        <v>20</v>
      </c>
      <c r="AH282" s="107"/>
      <c r="AI282" s="108">
        <f t="shared" si="24"/>
        <v>0</v>
      </c>
      <c r="AJ282" s="146"/>
    </row>
    <row r="283" spans="1:36" s="13" customFormat="1" ht="34.5" customHeight="1">
      <c r="A283" s="26">
        <f t="shared" si="23"/>
        <v>37</v>
      </c>
      <c r="B283" s="110" t="s">
        <v>397</v>
      </c>
      <c r="C283" s="35" t="s">
        <v>37</v>
      </c>
      <c r="D283" s="4"/>
      <c r="E283" s="61"/>
      <c r="F283" s="61"/>
      <c r="G283" s="61"/>
      <c r="H283" s="61"/>
      <c r="I283" s="61"/>
      <c r="J283" s="61"/>
      <c r="K283" s="61"/>
      <c r="L283" s="61"/>
      <c r="M283" s="68"/>
      <c r="N283" s="68"/>
      <c r="O283" s="68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80"/>
      <c r="AA283" s="61"/>
      <c r="AB283" s="61"/>
      <c r="AC283" s="61"/>
      <c r="AD283" s="61">
        <v>32</v>
      </c>
      <c r="AE283" s="61"/>
      <c r="AF283" s="157"/>
      <c r="AG283" s="18">
        <f t="shared" si="20"/>
        <v>32</v>
      </c>
      <c r="AH283" s="107"/>
      <c r="AI283" s="108">
        <f t="shared" si="24"/>
        <v>0</v>
      </c>
      <c r="AJ283" s="146" t="s">
        <v>398</v>
      </c>
    </row>
    <row r="284" spans="1:36" s="13" customFormat="1" ht="15">
      <c r="A284" s="26">
        <f t="shared" si="23"/>
        <v>38</v>
      </c>
      <c r="B284" s="110" t="s">
        <v>338</v>
      </c>
      <c r="C284" s="35" t="s">
        <v>37</v>
      </c>
      <c r="D284" s="4"/>
      <c r="E284" s="61"/>
      <c r="F284" s="61"/>
      <c r="G284" s="61"/>
      <c r="H284" s="61"/>
      <c r="I284" s="61"/>
      <c r="J284" s="61"/>
      <c r="K284" s="61"/>
      <c r="L284" s="61"/>
      <c r="M284" s="68"/>
      <c r="N284" s="68"/>
      <c r="O284" s="68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80"/>
      <c r="AA284" s="61"/>
      <c r="AB284" s="61"/>
      <c r="AC284" s="61"/>
      <c r="AD284" s="61"/>
      <c r="AE284" s="61"/>
      <c r="AF284" s="157">
        <v>10</v>
      </c>
      <c r="AG284" s="18">
        <f t="shared" si="20"/>
        <v>10</v>
      </c>
      <c r="AH284" s="107"/>
      <c r="AI284" s="108">
        <f t="shared" si="24"/>
        <v>0</v>
      </c>
      <c r="AJ284" s="146"/>
    </row>
    <row r="285" spans="1:36" s="13" customFormat="1" ht="30">
      <c r="A285" s="26">
        <f t="shared" si="23"/>
        <v>39</v>
      </c>
      <c r="B285" s="90" t="s">
        <v>89</v>
      </c>
      <c r="C285" s="50" t="s">
        <v>37</v>
      </c>
      <c r="D285" s="10"/>
      <c r="E285" s="69"/>
      <c r="F285" s="69"/>
      <c r="G285" s="69"/>
      <c r="H285" s="69"/>
      <c r="I285" s="69"/>
      <c r="J285" s="69"/>
      <c r="K285" s="69"/>
      <c r="L285" s="69"/>
      <c r="M285" s="70"/>
      <c r="N285" s="70"/>
      <c r="O285" s="70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195"/>
      <c r="AA285" s="69"/>
      <c r="AB285" s="69"/>
      <c r="AC285" s="69"/>
      <c r="AD285" s="69"/>
      <c r="AE285" s="69"/>
      <c r="AF285" s="157"/>
      <c r="AG285" s="18">
        <f t="shared" si="20"/>
        <v>0</v>
      </c>
      <c r="AH285" s="233"/>
      <c r="AI285" s="225">
        <f t="shared" si="24"/>
        <v>0</v>
      </c>
      <c r="AJ285" s="154"/>
    </row>
    <row r="286" spans="1:36" s="13" customFormat="1" ht="30">
      <c r="A286" s="26">
        <f t="shared" si="23"/>
        <v>40</v>
      </c>
      <c r="B286" s="110" t="s">
        <v>90</v>
      </c>
      <c r="C286" s="35" t="s">
        <v>37</v>
      </c>
      <c r="D286" s="4"/>
      <c r="E286" s="61"/>
      <c r="F286" s="61"/>
      <c r="G286" s="61"/>
      <c r="H286" s="61"/>
      <c r="I286" s="77"/>
      <c r="J286" s="77"/>
      <c r="K286" s="61"/>
      <c r="L286" s="77"/>
      <c r="M286" s="68"/>
      <c r="N286" s="68"/>
      <c r="O286" s="68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80"/>
      <c r="AA286" s="61"/>
      <c r="AB286" s="61"/>
      <c r="AC286" s="61"/>
      <c r="AD286" s="61"/>
      <c r="AE286" s="61"/>
      <c r="AF286" s="157"/>
      <c r="AG286" s="18">
        <f t="shared" si="20"/>
        <v>0</v>
      </c>
      <c r="AH286" s="229"/>
      <c r="AI286" s="225">
        <f t="shared" si="24"/>
        <v>0</v>
      </c>
      <c r="AJ286" s="154"/>
    </row>
    <row r="287" spans="1:36" s="13" customFormat="1" ht="15">
      <c r="A287" s="26">
        <f t="shared" si="23"/>
        <v>41</v>
      </c>
      <c r="B287" s="110" t="s">
        <v>86</v>
      </c>
      <c r="C287" s="35" t="s">
        <v>54</v>
      </c>
      <c r="D287" s="4"/>
      <c r="E287" s="61"/>
      <c r="F287" s="61"/>
      <c r="G287" s="61"/>
      <c r="H287" s="61"/>
      <c r="I287" s="61"/>
      <c r="J287" s="61"/>
      <c r="K287" s="61"/>
      <c r="L287" s="61"/>
      <c r="M287" s="68"/>
      <c r="N287" s="68"/>
      <c r="O287" s="68"/>
      <c r="P287" s="61"/>
      <c r="Q287" s="61">
        <v>5</v>
      </c>
      <c r="R287" s="61"/>
      <c r="S287" s="61">
        <v>2</v>
      </c>
      <c r="T287" s="61"/>
      <c r="U287" s="61"/>
      <c r="V287" s="61"/>
      <c r="W287" s="61">
        <v>1</v>
      </c>
      <c r="X287" s="61"/>
      <c r="Y287" s="61"/>
      <c r="Z287" s="80"/>
      <c r="AA287" s="61"/>
      <c r="AB287" s="61"/>
      <c r="AC287" s="61"/>
      <c r="AD287" s="61"/>
      <c r="AE287" s="61"/>
      <c r="AF287" s="157">
        <v>20</v>
      </c>
      <c r="AG287" s="18">
        <f t="shared" si="20"/>
        <v>28</v>
      </c>
      <c r="AH287" s="107"/>
      <c r="AI287" s="108">
        <f t="shared" si="24"/>
        <v>0</v>
      </c>
      <c r="AJ287" s="146"/>
    </row>
    <row r="288" spans="1:36" s="13" customFormat="1" ht="15">
      <c r="A288" s="26">
        <f t="shared" si="23"/>
        <v>42</v>
      </c>
      <c r="B288" s="90" t="s">
        <v>240</v>
      </c>
      <c r="C288" s="50" t="s">
        <v>53</v>
      </c>
      <c r="D288" s="10"/>
      <c r="E288" s="69"/>
      <c r="F288" s="69"/>
      <c r="G288" s="69"/>
      <c r="H288" s="69"/>
      <c r="I288" s="69"/>
      <c r="J288" s="69"/>
      <c r="K288" s="69"/>
      <c r="L288" s="69"/>
      <c r="M288" s="70"/>
      <c r="N288" s="70"/>
      <c r="O288" s="70"/>
      <c r="P288" s="69"/>
      <c r="Q288" s="69">
        <v>4</v>
      </c>
      <c r="R288" s="69"/>
      <c r="S288" s="69"/>
      <c r="T288" s="69"/>
      <c r="U288" s="69"/>
      <c r="V288" s="69"/>
      <c r="W288" s="69"/>
      <c r="X288" s="69"/>
      <c r="Y288" s="69"/>
      <c r="Z288" s="195"/>
      <c r="AA288" s="69"/>
      <c r="AB288" s="69"/>
      <c r="AC288" s="69">
        <v>1</v>
      </c>
      <c r="AD288" s="69"/>
      <c r="AE288" s="69"/>
      <c r="AF288" s="157">
        <v>10</v>
      </c>
      <c r="AG288" s="18">
        <f t="shared" si="20"/>
        <v>15</v>
      </c>
      <c r="AH288" s="109"/>
      <c r="AI288" s="108">
        <f t="shared" si="24"/>
        <v>0</v>
      </c>
      <c r="AJ288" s="154"/>
    </row>
    <row r="289" spans="1:36" s="13" customFormat="1" ht="15">
      <c r="A289" s="26">
        <f t="shared" si="23"/>
        <v>43</v>
      </c>
      <c r="B289" s="90" t="s">
        <v>361</v>
      </c>
      <c r="C289" s="50" t="s">
        <v>37</v>
      </c>
      <c r="D289" s="10"/>
      <c r="E289" s="69"/>
      <c r="F289" s="69"/>
      <c r="G289" s="69"/>
      <c r="H289" s="69"/>
      <c r="I289" s="69"/>
      <c r="J289" s="69"/>
      <c r="K289" s="69"/>
      <c r="L289" s="69"/>
      <c r="M289" s="70"/>
      <c r="N289" s="70"/>
      <c r="O289" s="70"/>
      <c r="P289" s="69">
        <v>10</v>
      </c>
      <c r="Q289" s="69"/>
      <c r="R289" s="69"/>
      <c r="S289" s="69"/>
      <c r="T289" s="69"/>
      <c r="U289" s="69"/>
      <c r="V289" s="69"/>
      <c r="W289" s="69"/>
      <c r="X289" s="69"/>
      <c r="Y289" s="69"/>
      <c r="Z289" s="195"/>
      <c r="AA289" s="69"/>
      <c r="AB289" s="69"/>
      <c r="AC289" s="69"/>
      <c r="AD289" s="69"/>
      <c r="AE289" s="69"/>
      <c r="AF289" s="157"/>
      <c r="AG289" s="18">
        <f t="shared" si="20"/>
        <v>10</v>
      </c>
      <c r="AH289" s="109"/>
      <c r="AI289" s="108">
        <f t="shared" si="24"/>
        <v>0</v>
      </c>
      <c r="AJ289" s="154" t="s">
        <v>362</v>
      </c>
    </row>
    <row r="290" spans="1:36" s="13" customFormat="1" ht="15">
      <c r="A290" s="26">
        <f t="shared" si="23"/>
        <v>44</v>
      </c>
      <c r="B290" s="110" t="s">
        <v>146</v>
      </c>
      <c r="C290" s="35" t="s">
        <v>37</v>
      </c>
      <c r="D290" s="4"/>
      <c r="E290" s="61"/>
      <c r="F290" s="61"/>
      <c r="G290" s="61"/>
      <c r="H290" s="61"/>
      <c r="I290" s="61"/>
      <c r="J290" s="61"/>
      <c r="K290" s="61"/>
      <c r="L290" s="61"/>
      <c r="M290" s="68"/>
      <c r="N290" s="68"/>
      <c r="O290" s="68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80"/>
      <c r="AA290" s="61"/>
      <c r="AB290" s="61"/>
      <c r="AC290" s="61"/>
      <c r="AD290" s="61"/>
      <c r="AE290" s="61"/>
      <c r="AF290" s="157"/>
      <c r="AG290" s="18">
        <f t="shared" si="20"/>
        <v>0</v>
      </c>
      <c r="AH290" s="18"/>
      <c r="AI290" s="225">
        <f t="shared" si="24"/>
        <v>0</v>
      </c>
      <c r="AJ290" s="146"/>
    </row>
    <row r="291" spans="1:36" s="13" customFormat="1" ht="15">
      <c r="A291" s="26">
        <f t="shared" si="23"/>
        <v>45</v>
      </c>
      <c r="B291" s="90" t="s">
        <v>134</v>
      </c>
      <c r="C291" s="50" t="s">
        <v>37</v>
      </c>
      <c r="D291" s="10"/>
      <c r="E291" s="69"/>
      <c r="F291" s="69"/>
      <c r="G291" s="69"/>
      <c r="H291" s="69"/>
      <c r="I291" s="69"/>
      <c r="J291" s="69"/>
      <c r="K291" s="69"/>
      <c r="L291" s="69"/>
      <c r="M291" s="70"/>
      <c r="N291" s="70"/>
      <c r="O291" s="70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195"/>
      <c r="AA291" s="69"/>
      <c r="AB291" s="69"/>
      <c r="AC291" s="69"/>
      <c r="AD291" s="69"/>
      <c r="AE291" s="69"/>
      <c r="AF291" s="157">
        <v>10</v>
      </c>
      <c r="AG291" s="18">
        <f t="shared" si="20"/>
        <v>10</v>
      </c>
      <c r="AH291" s="109"/>
      <c r="AI291" s="108">
        <f t="shared" si="24"/>
        <v>0</v>
      </c>
      <c r="AJ291" s="154"/>
    </row>
    <row r="292" spans="1:36" s="13" customFormat="1" ht="15">
      <c r="A292" s="26">
        <f t="shared" si="23"/>
        <v>46</v>
      </c>
      <c r="B292" s="110" t="s">
        <v>105</v>
      </c>
      <c r="C292" s="35" t="s">
        <v>37</v>
      </c>
      <c r="D292" s="4"/>
      <c r="E292" s="61"/>
      <c r="F292" s="61"/>
      <c r="G292" s="61"/>
      <c r="H292" s="61"/>
      <c r="I292" s="61"/>
      <c r="J292" s="61"/>
      <c r="K292" s="61"/>
      <c r="L292" s="61"/>
      <c r="M292" s="68"/>
      <c r="N292" s="68"/>
      <c r="O292" s="68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80"/>
      <c r="AA292" s="61"/>
      <c r="AB292" s="61"/>
      <c r="AC292" s="61"/>
      <c r="AD292" s="61"/>
      <c r="AE292" s="61"/>
      <c r="AF292" s="157">
        <v>5</v>
      </c>
      <c r="AG292" s="18">
        <f t="shared" si="20"/>
        <v>5</v>
      </c>
      <c r="AH292" s="107"/>
      <c r="AI292" s="108">
        <f t="shared" si="24"/>
        <v>0</v>
      </c>
      <c r="AJ292" s="146"/>
    </row>
    <row r="293" spans="1:36" s="13" customFormat="1" ht="15">
      <c r="A293" s="26">
        <f t="shared" si="23"/>
        <v>47</v>
      </c>
      <c r="B293" s="110" t="s">
        <v>106</v>
      </c>
      <c r="C293" s="35" t="s">
        <v>100</v>
      </c>
      <c r="D293" s="4"/>
      <c r="E293" s="61"/>
      <c r="F293" s="61"/>
      <c r="G293" s="61"/>
      <c r="H293" s="61"/>
      <c r="I293" s="61"/>
      <c r="J293" s="61"/>
      <c r="K293" s="61"/>
      <c r="L293" s="61"/>
      <c r="M293" s="68"/>
      <c r="N293" s="68"/>
      <c r="O293" s="68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80"/>
      <c r="AA293" s="61"/>
      <c r="AB293" s="61"/>
      <c r="AC293" s="61"/>
      <c r="AD293" s="61"/>
      <c r="AE293" s="61"/>
      <c r="AF293" s="157">
        <v>3</v>
      </c>
      <c r="AG293" s="18">
        <f t="shared" si="20"/>
        <v>3</v>
      </c>
      <c r="AH293" s="107"/>
      <c r="AI293" s="108">
        <f t="shared" si="24"/>
        <v>0</v>
      </c>
      <c r="AJ293" s="146"/>
    </row>
    <row r="294" spans="1:36" s="13" customFormat="1" ht="15">
      <c r="A294" s="26">
        <f t="shared" si="23"/>
        <v>48</v>
      </c>
      <c r="B294" s="90" t="s">
        <v>113</v>
      </c>
      <c r="C294" s="50" t="s">
        <v>37</v>
      </c>
      <c r="D294" s="10"/>
      <c r="E294" s="69"/>
      <c r="F294" s="69"/>
      <c r="G294" s="69"/>
      <c r="H294" s="69"/>
      <c r="I294" s="69"/>
      <c r="J294" s="69"/>
      <c r="K294" s="69"/>
      <c r="L294" s="69"/>
      <c r="M294" s="70"/>
      <c r="N294" s="70"/>
      <c r="O294" s="70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195"/>
      <c r="AA294" s="69"/>
      <c r="AB294" s="69"/>
      <c r="AC294" s="69"/>
      <c r="AD294" s="69"/>
      <c r="AE294" s="69"/>
      <c r="AF294" s="157">
        <v>20</v>
      </c>
      <c r="AG294" s="18">
        <f t="shared" si="20"/>
        <v>20</v>
      </c>
      <c r="AH294" s="109"/>
      <c r="AI294" s="108">
        <f t="shared" si="24"/>
        <v>0</v>
      </c>
      <c r="AJ294" s="146"/>
    </row>
    <row r="295" spans="1:36" s="13" customFormat="1" ht="15">
      <c r="A295" s="44">
        <f t="shared" si="23"/>
        <v>49</v>
      </c>
      <c r="B295" s="90" t="s">
        <v>308</v>
      </c>
      <c r="C295" s="50" t="s">
        <v>100</v>
      </c>
      <c r="D295" s="10"/>
      <c r="E295" s="69"/>
      <c r="F295" s="69"/>
      <c r="G295" s="69"/>
      <c r="H295" s="69"/>
      <c r="I295" s="69"/>
      <c r="J295" s="69"/>
      <c r="K295" s="69"/>
      <c r="L295" s="69"/>
      <c r="M295" s="70"/>
      <c r="N295" s="70"/>
      <c r="O295" s="70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195"/>
      <c r="AA295" s="69"/>
      <c r="AB295" s="69"/>
      <c r="AC295" s="69"/>
      <c r="AD295" s="69"/>
      <c r="AE295" s="69"/>
      <c r="AF295" s="158"/>
      <c r="AG295" s="19">
        <v>10</v>
      </c>
      <c r="AH295" s="109"/>
      <c r="AI295" s="108">
        <f t="shared" si="24"/>
        <v>0</v>
      </c>
      <c r="AJ295" s="154"/>
    </row>
    <row r="296" spans="1:36" s="13" customFormat="1" ht="15.75" thickBot="1">
      <c r="A296" s="103">
        <f t="shared" si="23"/>
        <v>50</v>
      </c>
      <c r="B296" s="134"/>
      <c r="C296" s="51"/>
      <c r="D296" s="8"/>
      <c r="E296" s="71"/>
      <c r="F296" s="71"/>
      <c r="G296" s="71"/>
      <c r="H296" s="71"/>
      <c r="I296" s="71"/>
      <c r="J296" s="71"/>
      <c r="K296" s="71"/>
      <c r="L296" s="71"/>
      <c r="M296" s="72"/>
      <c r="N296" s="72"/>
      <c r="O296" s="72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197"/>
      <c r="AA296" s="71"/>
      <c r="AB296" s="71"/>
      <c r="AC296" s="71"/>
      <c r="AD296" s="71"/>
      <c r="AE296" s="71"/>
      <c r="AF296" s="159"/>
      <c r="AG296" s="20"/>
      <c r="AH296" s="20"/>
      <c r="AI296" s="240"/>
      <c r="AJ296" s="156"/>
    </row>
    <row r="297" spans="1:36" ht="15">
      <c r="A297" s="21"/>
      <c r="B297" s="22" t="s">
        <v>99</v>
      </c>
      <c r="C297" s="27"/>
      <c r="D297" s="28"/>
      <c r="E297" s="84"/>
      <c r="F297" s="84"/>
      <c r="G297" s="84"/>
      <c r="H297" s="193"/>
      <c r="I297" s="84"/>
      <c r="J297" s="84"/>
      <c r="K297" s="84"/>
      <c r="L297" s="84"/>
      <c r="M297" s="84"/>
      <c r="N297" s="193"/>
      <c r="O297" s="84"/>
      <c r="P297" s="84"/>
      <c r="Q297" s="193"/>
      <c r="R297" s="84"/>
      <c r="S297" s="84"/>
      <c r="T297" s="84"/>
      <c r="U297" s="193"/>
      <c r="V297" s="193"/>
      <c r="W297" s="84"/>
      <c r="X297" s="84"/>
      <c r="Y297" s="84"/>
      <c r="Z297" s="193"/>
      <c r="AA297" s="84"/>
      <c r="AB297" s="84"/>
      <c r="AC297" s="84"/>
      <c r="AD297" s="193"/>
      <c r="AE297" s="84"/>
      <c r="AF297" s="166"/>
      <c r="AG297" s="179"/>
      <c r="AH297" s="241"/>
      <c r="AI297" s="242"/>
      <c r="AJ297" s="138"/>
    </row>
    <row r="298" spans="1:36" s="13" customFormat="1" ht="15">
      <c r="A298" s="54">
        <f t="shared" si="23"/>
        <v>1</v>
      </c>
      <c r="B298" s="55" t="s">
        <v>130</v>
      </c>
      <c r="C298" s="56" t="s">
        <v>37</v>
      </c>
      <c r="D298" s="4"/>
      <c r="E298" s="61"/>
      <c r="F298" s="61"/>
      <c r="G298" s="61"/>
      <c r="H298" s="61"/>
      <c r="I298" s="61"/>
      <c r="J298" s="61"/>
      <c r="K298" s="61"/>
      <c r="L298" s="61"/>
      <c r="M298" s="68"/>
      <c r="N298" s="68"/>
      <c r="O298" s="68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157"/>
      <c r="AG298" s="18">
        <f t="shared" si="20"/>
        <v>0</v>
      </c>
      <c r="AH298" s="229"/>
      <c r="AI298" s="225">
        <f aca="true" t="shared" si="25" ref="AI298:AI321">AG298*AH298</f>
        <v>0</v>
      </c>
      <c r="AJ298" s="41"/>
    </row>
    <row r="299" spans="1:36" s="13" customFormat="1" ht="15">
      <c r="A299" s="54">
        <f t="shared" si="23"/>
        <v>2</v>
      </c>
      <c r="B299" s="55" t="s">
        <v>255</v>
      </c>
      <c r="C299" s="56" t="s">
        <v>37</v>
      </c>
      <c r="D299" s="4"/>
      <c r="E299" s="61"/>
      <c r="F299" s="61"/>
      <c r="G299" s="61"/>
      <c r="H299" s="61"/>
      <c r="I299" s="61"/>
      <c r="J299" s="61"/>
      <c r="K299" s="61"/>
      <c r="L299" s="61"/>
      <c r="M299" s="68"/>
      <c r="N299" s="68"/>
      <c r="O299" s="68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157"/>
      <c r="AG299" s="18">
        <f t="shared" si="20"/>
        <v>0</v>
      </c>
      <c r="AH299" s="229"/>
      <c r="AI299" s="225">
        <f t="shared" si="25"/>
        <v>0</v>
      </c>
      <c r="AJ299" s="41"/>
    </row>
    <row r="300" spans="1:36" s="13" customFormat="1" ht="15">
      <c r="A300" s="44">
        <f t="shared" si="23"/>
        <v>3</v>
      </c>
      <c r="B300" s="45" t="s">
        <v>112</v>
      </c>
      <c r="C300" s="50" t="s">
        <v>37</v>
      </c>
      <c r="D300" s="10"/>
      <c r="E300" s="69"/>
      <c r="F300" s="69"/>
      <c r="G300" s="69"/>
      <c r="H300" s="69"/>
      <c r="I300" s="69"/>
      <c r="J300" s="69"/>
      <c r="K300" s="69"/>
      <c r="L300" s="69"/>
      <c r="M300" s="70"/>
      <c r="N300" s="70"/>
      <c r="O300" s="70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>
        <v>1</v>
      </c>
      <c r="AE300" s="69"/>
      <c r="AF300" s="157"/>
      <c r="AG300" s="18">
        <f t="shared" si="20"/>
        <v>1</v>
      </c>
      <c r="AH300" s="123"/>
      <c r="AI300" s="108">
        <f t="shared" si="25"/>
        <v>0</v>
      </c>
      <c r="AJ300" s="65"/>
    </row>
    <row r="301" spans="1:36" s="13" customFormat="1" ht="15">
      <c r="A301" s="42">
        <f>A300+1</f>
        <v>4</v>
      </c>
      <c r="B301" s="43" t="s">
        <v>64</v>
      </c>
      <c r="C301" s="35" t="s">
        <v>49</v>
      </c>
      <c r="D301" s="4"/>
      <c r="E301" s="61"/>
      <c r="F301" s="61"/>
      <c r="G301" s="61"/>
      <c r="H301" s="61"/>
      <c r="I301" s="61"/>
      <c r="J301" s="61"/>
      <c r="K301" s="61"/>
      <c r="L301" s="61"/>
      <c r="M301" s="68"/>
      <c r="N301" s="68"/>
      <c r="O301" s="68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157"/>
      <c r="AG301" s="18">
        <f t="shared" si="20"/>
        <v>0</v>
      </c>
      <c r="AH301" s="229"/>
      <c r="AI301" s="225">
        <f t="shared" si="25"/>
        <v>0</v>
      </c>
      <c r="AJ301" s="41"/>
    </row>
    <row r="302" spans="1:36" s="13" customFormat="1" ht="15">
      <c r="A302" s="42">
        <f t="shared" si="23"/>
        <v>5</v>
      </c>
      <c r="B302" s="43" t="s">
        <v>81</v>
      </c>
      <c r="C302" s="35" t="s">
        <v>37</v>
      </c>
      <c r="D302" s="4"/>
      <c r="E302" s="61"/>
      <c r="F302" s="61"/>
      <c r="G302" s="61"/>
      <c r="H302" s="61"/>
      <c r="I302" s="61"/>
      <c r="J302" s="61"/>
      <c r="K302" s="61"/>
      <c r="L302" s="61"/>
      <c r="M302" s="68"/>
      <c r="N302" s="68"/>
      <c r="O302" s="68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157"/>
      <c r="AG302" s="18">
        <f t="shared" si="20"/>
        <v>0</v>
      </c>
      <c r="AH302" s="229"/>
      <c r="AI302" s="225">
        <f t="shared" si="25"/>
        <v>0</v>
      </c>
      <c r="AJ302" s="41"/>
    </row>
    <row r="303" spans="1:36" s="13" customFormat="1" ht="15">
      <c r="A303" s="42">
        <f t="shared" si="23"/>
        <v>6</v>
      </c>
      <c r="B303" s="43" t="s">
        <v>65</v>
      </c>
      <c r="C303" s="35" t="s">
        <v>37</v>
      </c>
      <c r="D303" s="4"/>
      <c r="E303" s="61"/>
      <c r="F303" s="61"/>
      <c r="G303" s="61"/>
      <c r="H303" s="61"/>
      <c r="I303" s="61"/>
      <c r="J303" s="61"/>
      <c r="K303" s="61"/>
      <c r="L303" s="61"/>
      <c r="M303" s="68"/>
      <c r="N303" s="68"/>
      <c r="O303" s="68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157"/>
      <c r="AG303" s="18">
        <f t="shared" si="20"/>
        <v>0</v>
      </c>
      <c r="AH303" s="229"/>
      <c r="AI303" s="225">
        <f t="shared" si="25"/>
        <v>0</v>
      </c>
      <c r="AJ303" s="41"/>
    </row>
    <row r="304" spans="1:36" s="13" customFormat="1" ht="15">
      <c r="A304" s="42">
        <f t="shared" si="23"/>
        <v>7</v>
      </c>
      <c r="B304" s="43" t="s">
        <v>66</v>
      </c>
      <c r="C304" s="35" t="s">
        <v>37</v>
      </c>
      <c r="D304" s="4"/>
      <c r="E304" s="61"/>
      <c r="F304" s="61"/>
      <c r="G304" s="61"/>
      <c r="H304" s="61"/>
      <c r="I304" s="61"/>
      <c r="J304" s="61"/>
      <c r="K304" s="61"/>
      <c r="L304" s="61"/>
      <c r="M304" s="68"/>
      <c r="N304" s="68"/>
      <c r="O304" s="68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157"/>
      <c r="AG304" s="18">
        <f t="shared" si="20"/>
        <v>0</v>
      </c>
      <c r="AH304" s="229"/>
      <c r="AI304" s="225">
        <f t="shared" si="25"/>
        <v>0</v>
      </c>
      <c r="AJ304" s="41"/>
    </row>
    <row r="305" spans="1:36" s="13" customFormat="1" ht="15">
      <c r="A305" s="42">
        <f t="shared" si="23"/>
        <v>8</v>
      </c>
      <c r="B305" s="43" t="s">
        <v>67</v>
      </c>
      <c r="C305" s="35" t="s">
        <v>37</v>
      </c>
      <c r="D305" s="4"/>
      <c r="E305" s="61"/>
      <c r="F305" s="61"/>
      <c r="G305" s="61"/>
      <c r="H305" s="61"/>
      <c r="I305" s="61"/>
      <c r="J305" s="61"/>
      <c r="K305" s="61"/>
      <c r="L305" s="61"/>
      <c r="M305" s="68"/>
      <c r="N305" s="68"/>
      <c r="O305" s="68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157"/>
      <c r="AG305" s="18">
        <f t="shared" si="20"/>
        <v>0</v>
      </c>
      <c r="AH305" s="229"/>
      <c r="AI305" s="225">
        <f t="shared" si="25"/>
        <v>0</v>
      </c>
      <c r="AJ305" s="41"/>
    </row>
    <row r="306" spans="1:36" s="13" customFormat="1" ht="15">
      <c r="A306" s="42">
        <f t="shared" si="23"/>
        <v>9</v>
      </c>
      <c r="B306" s="43" t="s">
        <v>68</v>
      </c>
      <c r="C306" s="35" t="s">
        <v>37</v>
      </c>
      <c r="D306" s="4"/>
      <c r="E306" s="61"/>
      <c r="F306" s="61"/>
      <c r="G306" s="61"/>
      <c r="H306" s="61"/>
      <c r="I306" s="61"/>
      <c r="J306" s="61"/>
      <c r="K306" s="61"/>
      <c r="L306" s="61"/>
      <c r="M306" s="68"/>
      <c r="N306" s="68"/>
      <c r="O306" s="68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157"/>
      <c r="AG306" s="18">
        <f aca="true" t="shared" si="26" ref="AG306:AG320">SUM(D306:AF306)</f>
        <v>0</v>
      </c>
      <c r="AH306" s="229"/>
      <c r="AI306" s="225">
        <f t="shared" si="25"/>
        <v>0</v>
      </c>
      <c r="AJ306" s="41"/>
    </row>
    <row r="307" spans="1:36" s="13" customFormat="1" ht="15">
      <c r="A307" s="42">
        <f t="shared" si="23"/>
        <v>10</v>
      </c>
      <c r="B307" s="91" t="s">
        <v>311</v>
      </c>
      <c r="C307" s="50" t="s">
        <v>37</v>
      </c>
      <c r="D307" s="92"/>
      <c r="E307" s="69"/>
      <c r="F307" s="69"/>
      <c r="G307" s="69"/>
      <c r="H307" s="69"/>
      <c r="I307" s="69"/>
      <c r="J307" s="69"/>
      <c r="K307" s="69"/>
      <c r="L307" s="69"/>
      <c r="M307" s="70"/>
      <c r="N307" s="70"/>
      <c r="O307" s="70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157"/>
      <c r="AG307" s="18">
        <f aca="true" t="shared" si="27" ref="AG307">SUM(D307:AF307)</f>
        <v>0</v>
      </c>
      <c r="AH307" s="229"/>
      <c r="AI307" s="225">
        <f t="shared" si="25"/>
        <v>0</v>
      </c>
      <c r="AJ307" s="41"/>
    </row>
    <row r="308" spans="1:36" s="13" customFormat="1" ht="15">
      <c r="A308" s="42">
        <f t="shared" si="23"/>
        <v>11</v>
      </c>
      <c r="B308" s="43" t="s">
        <v>69</v>
      </c>
      <c r="C308" s="35" t="s">
        <v>37</v>
      </c>
      <c r="D308" s="4"/>
      <c r="E308" s="61"/>
      <c r="F308" s="61"/>
      <c r="G308" s="61"/>
      <c r="H308" s="61"/>
      <c r="I308" s="61"/>
      <c r="J308" s="61"/>
      <c r="K308" s="61"/>
      <c r="L308" s="61"/>
      <c r="M308" s="68"/>
      <c r="N308" s="68"/>
      <c r="O308" s="68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157"/>
      <c r="AG308" s="18">
        <f t="shared" si="26"/>
        <v>0</v>
      </c>
      <c r="AH308" s="229"/>
      <c r="AI308" s="225">
        <f t="shared" si="25"/>
        <v>0</v>
      </c>
      <c r="AJ308" s="41"/>
    </row>
    <row r="309" spans="1:36" s="13" customFormat="1" ht="15">
      <c r="A309" s="42">
        <f t="shared" si="23"/>
        <v>12</v>
      </c>
      <c r="B309" s="43" t="s">
        <v>70</v>
      </c>
      <c r="C309" s="35" t="s">
        <v>37</v>
      </c>
      <c r="D309" s="4"/>
      <c r="E309" s="61"/>
      <c r="F309" s="61"/>
      <c r="G309" s="61"/>
      <c r="H309" s="61"/>
      <c r="I309" s="61"/>
      <c r="J309" s="61"/>
      <c r="K309" s="61"/>
      <c r="L309" s="61"/>
      <c r="M309" s="68"/>
      <c r="N309" s="68"/>
      <c r="O309" s="68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157"/>
      <c r="AG309" s="18">
        <f t="shared" si="26"/>
        <v>0</v>
      </c>
      <c r="AH309" s="229"/>
      <c r="AI309" s="225">
        <f t="shared" si="25"/>
        <v>0</v>
      </c>
      <c r="AJ309" s="41"/>
    </row>
    <row r="310" spans="1:36" s="13" customFormat="1" ht="15">
      <c r="A310" s="42">
        <f t="shared" si="23"/>
        <v>13</v>
      </c>
      <c r="B310" s="43" t="s">
        <v>71</v>
      </c>
      <c r="C310" s="35" t="s">
        <v>37</v>
      </c>
      <c r="D310" s="4"/>
      <c r="E310" s="61"/>
      <c r="F310" s="61"/>
      <c r="G310" s="61"/>
      <c r="H310" s="61"/>
      <c r="I310" s="61"/>
      <c r="J310" s="61"/>
      <c r="K310" s="61"/>
      <c r="L310" s="61"/>
      <c r="M310" s="68"/>
      <c r="N310" s="68"/>
      <c r="O310" s="68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157"/>
      <c r="AG310" s="18">
        <f t="shared" si="26"/>
        <v>0</v>
      </c>
      <c r="AH310" s="229"/>
      <c r="AI310" s="225">
        <f t="shared" si="25"/>
        <v>0</v>
      </c>
      <c r="AJ310" s="41"/>
    </row>
    <row r="311" spans="1:36" s="13" customFormat="1" ht="15">
      <c r="A311" s="42">
        <f t="shared" si="23"/>
        <v>14</v>
      </c>
      <c r="B311" s="43" t="s">
        <v>72</v>
      </c>
      <c r="C311" s="35" t="s">
        <v>37</v>
      </c>
      <c r="D311" s="4"/>
      <c r="E311" s="61"/>
      <c r="F311" s="61"/>
      <c r="G311" s="61"/>
      <c r="H311" s="61"/>
      <c r="I311" s="61"/>
      <c r="J311" s="61"/>
      <c r="K311" s="61"/>
      <c r="L311" s="61"/>
      <c r="M311" s="68"/>
      <c r="N311" s="68"/>
      <c r="O311" s="68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157"/>
      <c r="AG311" s="18">
        <f t="shared" si="26"/>
        <v>0</v>
      </c>
      <c r="AH311" s="229"/>
      <c r="AI311" s="225">
        <f t="shared" si="25"/>
        <v>0</v>
      </c>
      <c r="AJ311" s="41"/>
    </row>
    <row r="312" spans="1:36" s="13" customFormat="1" ht="15">
      <c r="A312" s="42">
        <f t="shared" si="23"/>
        <v>15</v>
      </c>
      <c r="B312" s="43" t="s">
        <v>73</v>
      </c>
      <c r="C312" s="35" t="s">
        <v>37</v>
      </c>
      <c r="D312" s="4"/>
      <c r="E312" s="61"/>
      <c r="F312" s="61"/>
      <c r="G312" s="61"/>
      <c r="H312" s="61"/>
      <c r="I312" s="61"/>
      <c r="J312" s="61"/>
      <c r="K312" s="61"/>
      <c r="L312" s="61"/>
      <c r="M312" s="68"/>
      <c r="N312" s="68"/>
      <c r="O312" s="68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157"/>
      <c r="AG312" s="18">
        <f t="shared" si="26"/>
        <v>0</v>
      </c>
      <c r="AH312" s="229"/>
      <c r="AI312" s="225">
        <f t="shared" si="25"/>
        <v>0</v>
      </c>
      <c r="AJ312" s="41"/>
    </row>
    <row r="313" spans="1:36" s="13" customFormat="1" ht="15">
      <c r="A313" s="42">
        <f t="shared" si="23"/>
        <v>16</v>
      </c>
      <c r="B313" s="43" t="s">
        <v>74</v>
      </c>
      <c r="C313" s="35" t="s">
        <v>37</v>
      </c>
      <c r="D313" s="4"/>
      <c r="E313" s="61"/>
      <c r="F313" s="61"/>
      <c r="G313" s="61"/>
      <c r="H313" s="61"/>
      <c r="I313" s="61"/>
      <c r="J313" s="61"/>
      <c r="K313" s="61"/>
      <c r="L313" s="61"/>
      <c r="M313" s="68"/>
      <c r="N313" s="68"/>
      <c r="O313" s="68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157"/>
      <c r="AG313" s="18">
        <f t="shared" si="26"/>
        <v>0</v>
      </c>
      <c r="AH313" s="229"/>
      <c r="AI313" s="225">
        <f t="shared" si="25"/>
        <v>0</v>
      </c>
      <c r="AJ313" s="41"/>
    </row>
    <row r="314" spans="1:36" s="13" customFormat="1" ht="15">
      <c r="A314" s="42">
        <f t="shared" si="23"/>
        <v>17</v>
      </c>
      <c r="B314" s="43" t="s">
        <v>75</v>
      </c>
      <c r="C314" s="35" t="s">
        <v>37</v>
      </c>
      <c r="D314" s="4"/>
      <c r="E314" s="61"/>
      <c r="F314" s="61"/>
      <c r="G314" s="61"/>
      <c r="H314" s="61"/>
      <c r="I314" s="61"/>
      <c r="J314" s="61"/>
      <c r="K314" s="61"/>
      <c r="L314" s="61"/>
      <c r="M314" s="68"/>
      <c r="N314" s="68"/>
      <c r="O314" s="68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157"/>
      <c r="AG314" s="18">
        <f t="shared" si="26"/>
        <v>0</v>
      </c>
      <c r="AH314" s="229"/>
      <c r="AI314" s="225">
        <f t="shared" si="25"/>
        <v>0</v>
      </c>
      <c r="AJ314" s="41"/>
    </row>
    <row r="315" spans="1:36" s="13" customFormat="1" ht="15">
      <c r="A315" s="42">
        <f t="shared" si="23"/>
        <v>18</v>
      </c>
      <c r="B315" s="43" t="s">
        <v>76</v>
      </c>
      <c r="C315" s="35" t="s">
        <v>37</v>
      </c>
      <c r="D315" s="4"/>
      <c r="E315" s="61"/>
      <c r="F315" s="61"/>
      <c r="G315" s="61"/>
      <c r="H315" s="61"/>
      <c r="I315" s="61"/>
      <c r="J315" s="61"/>
      <c r="K315" s="61"/>
      <c r="L315" s="61"/>
      <c r="M315" s="68"/>
      <c r="N315" s="68"/>
      <c r="O315" s="68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157"/>
      <c r="AG315" s="18">
        <f t="shared" si="26"/>
        <v>0</v>
      </c>
      <c r="AH315" s="229"/>
      <c r="AI315" s="225">
        <f t="shared" si="25"/>
        <v>0</v>
      </c>
      <c r="AJ315" s="41"/>
    </row>
    <row r="316" spans="1:36" s="13" customFormat="1" ht="15">
      <c r="A316" s="42">
        <f t="shared" si="23"/>
        <v>19</v>
      </c>
      <c r="B316" s="43" t="s">
        <v>77</v>
      </c>
      <c r="C316" s="35" t="s">
        <v>37</v>
      </c>
      <c r="D316" s="4"/>
      <c r="E316" s="61"/>
      <c r="F316" s="61"/>
      <c r="G316" s="61"/>
      <c r="H316" s="61"/>
      <c r="I316" s="61"/>
      <c r="J316" s="61"/>
      <c r="K316" s="61"/>
      <c r="L316" s="61"/>
      <c r="M316" s="68"/>
      <c r="N316" s="68"/>
      <c r="O316" s="68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157"/>
      <c r="AG316" s="18">
        <f t="shared" si="26"/>
        <v>0</v>
      </c>
      <c r="AH316" s="229"/>
      <c r="AI316" s="225">
        <f t="shared" si="25"/>
        <v>0</v>
      </c>
      <c r="AJ316" s="41"/>
    </row>
    <row r="317" spans="1:36" s="13" customFormat="1" ht="15">
      <c r="A317" s="42">
        <f t="shared" si="23"/>
        <v>20</v>
      </c>
      <c r="B317" s="43" t="s">
        <v>78</v>
      </c>
      <c r="C317" s="35" t="s">
        <v>37</v>
      </c>
      <c r="D317" s="4"/>
      <c r="E317" s="61"/>
      <c r="F317" s="61"/>
      <c r="G317" s="61"/>
      <c r="H317" s="61"/>
      <c r="I317" s="61"/>
      <c r="J317" s="61"/>
      <c r="K317" s="61"/>
      <c r="L317" s="61"/>
      <c r="M317" s="68"/>
      <c r="N317" s="68"/>
      <c r="O317" s="68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157"/>
      <c r="AG317" s="18">
        <f t="shared" si="26"/>
        <v>0</v>
      </c>
      <c r="AH317" s="229"/>
      <c r="AI317" s="225">
        <f t="shared" si="25"/>
        <v>0</v>
      </c>
      <c r="AJ317" s="41"/>
    </row>
    <row r="318" spans="1:36" s="13" customFormat="1" ht="15">
      <c r="A318" s="42">
        <f t="shared" si="23"/>
        <v>21</v>
      </c>
      <c r="B318" s="43" t="s">
        <v>79</v>
      </c>
      <c r="C318" s="35" t="s">
        <v>37</v>
      </c>
      <c r="D318" s="4"/>
      <c r="E318" s="61"/>
      <c r="F318" s="61"/>
      <c r="G318" s="61"/>
      <c r="H318" s="61"/>
      <c r="I318" s="61"/>
      <c r="J318" s="61"/>
      <c r="K318" s="61"/>
      <c r="L318" s="61"/>
      <c r="M318" s="68"/>
      <c r="N318" s="68"/>
      <c r="O318" s="68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157"/>
      <c r="AG318" s="18">
        <f t="shared" si="26"/>
        <v>0</v>
      </c>
      <c r="AH318" s="229"/>
      <c r="AI318" s="225">
        <f t="shared" si="25"/>
        <v>0</v>
      </c>
      <c r="AJ318" s="41"/>
    </row>
    <row r="319" spans="1:36" s="13" customFormat="1" ht="15">
      <c r="A319" s="42">
        <f t="shared" si="23"/>
        <v>22</v>
      </c>
      <c r="B319" s="43" t="s">
        <v>80</v>
      </c>
      <c r="C319" s="35" t="s">
        <v>37</v>
      </c>
      <c r="D319" s="4"/>
      <c r="E319" s="61"/>
      <c r="F319" s="61"/>
      <c r="G319" s="61"/>
      <c r="H319" s="61"/>
      <c r="I319" s="61"/>
      <c r="J319" s="61"/>
      <c r="K319" s="61"/>
      <c r="L319" s="61"/>
      <c r="M319" s="68"/>
      <c r="N319" s="68"/>
      <c r="O319" s="68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157"/>
      <c r="AG319" s="18">
        <f t="shared" si="26"/>
        <v>0</v>
      </c>
      <c r="AH319" s="229"/>
      <c r="AI319" s="225">
        <f t="shared" si="25"/>
        <v>0</v>
      </c>
      <c r="AJ319" s="41"/>
    </row>
    <row r="320" spans="1:36" s="13" customFormat="1" ht="15">
      <c r="A320" s="42">
        <f t="shared" si="23"/>
        <v>23</v>
      </c>
      <c r="B320" s="45" t="s">
        <v>141</v>
      </c>
      <c r="C320" s="50" t="s">
        <v>37</v>
      </c>
      <c r="D320" s="10"/>
      <c r="E320" s="69"/>
      <c r="F320" s="69"/>
      <c r="G320" s="69"/>
      <c r="H320" s="69"/>
      <c r="I320" s="69"/>
      <c r="J320" s="69"/>
      <c r="K320" s="69"/>
      <c r="L320" s="69"/>
      <c r="M320" s="70"/>
      <c r="N320" s="70"/>
      <c r="O320" s="70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157"/>
      <c r="AG320" s="18">
        <f t="shared" si="26"/>
        <v>0</v>
      </c>
      <c r="AH320" s="233"/>
      <c r="AI320" s="225">
        <f t="shared" si="25"/>
        <v>0</v>
      </c>
      <c r="AJ320" s="65"/>
    </row>
    <row r="321" spans="1:36" s="13" customFormat="1" ht="15">
      <c r="A321" s="136">
        <f t="shared" si="23"/>
        <v>24</v>
      </c>
      <c r="B321" s="45" t="s">
        <v>288</v>
      </c>
      <c r="C321" s="50" t="s">
        <v>37</v>
      </c>
      <c r="D321" s="10"/>
      <c r="E321" s="69"/>
      <c r="F321" s="69"/>
      <c r="G321" s="69"/>
      <c r="H321" s="69"/>
      <c r="I321" s="69"/>
      <c r="J321" s="69"/>
      <c r="K321" s="69"/>
      <c r="L321" s="69"/>
      <c r="M321" s="70"/>
      <c r="N321" s="70"/>
      <c r="O321" s="70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158"/>
      <c r="AG321" s="19">
        <v>1</v>
      </c>
      <c r="AH321" s="123"/>
      <c r="AI321" s="108">
        <f t="shared" si="25"/>
        <v>0</v>
      </c>
      <c r="AJ321" s="65"/>
    </row>
    <row r="322" spans="1:36" s="13" customFormat="1" ht="15.75" thickBot="1">
      <c r="A322" s="59">
        <f aca="true" t="shared" si="28" ref="A322">A321+1</f>
        <v>25</v>
      </c>
      <c r="B322" s="89"/>
      <c r="C322" s="51"/>
      <c r="D322" s="8"/>
      <c r="E322" s="71"/>
      <c r="F322" s="71"/>
      <c r="G322" s="71"/>
      <c r="H322" s="71"/>
      <c r="I322" s="71"/>
      <c r="J322" s="71"/>
      <c r="K322" s="71"/>
      <c r="L322" s="71"/>
      <c r="M322" s="72"/>
      <c r="N322" s="72"/>
      <c r="O322" s="72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159"/>
      <c r="AG322" s="20"/>
      <c r="AH322" s="243"/>
      <c r="AI322" s="226"/>
      <c r="AJ322" s="137"/>
    </row>
    <row r="323" spans="27:35" s="13" customFormat="1" ht="15.75" thickBot="1">
      <c r="AA323" s="60"/>
      <c r="AB323" s="60"/>
      <c r="AC323" s="60"/>
      <c r="AG323" s="182"/>
      <c r="AH323" s="106" t="s">
        <v>246</v>
      </c>
      <c r="AI323" s="139">
        <f>SUM(AI6:AI322)</f>
        <v>0</v>
      </c>
    </row>
    <row r="325" spans="27:35" ht="15">
      <c r="AA325" s="14"/>
      <c r="AB325" s="14"/>
      <c r="AC325" s="14"/>
      <c r="AH325" s="3"/>
      <c r="AI325" s="5"/>
    </row>
    <row r="326" spans="27:35" ht="15">
      <c r="AA326" s="14"/>
      <c r="AB326" s="14"/>
      <c r="AC326" s="14"/>
      <c r="AH326" s="30"/>
      <c r="AI326" s="3"/>
    </row>
    <row r="327" spans="27:35" ht="15">
      <c r="AA327" s="14"/>
      <c r="AB327" s="14"/>
      <c r="AC327" s="14"/>
      <c r="AI327" s="31"/>
    </row>
    <row r="329" spans="27:35" ht="15">
      <c r="AA329" s="14"/>
      <c r="AB329" s="14"/>
      <c r="AC329" s="14"/>
      <c r="AI329" s="5"/>
    </row>
  </sheetData>
  <protectedRanges>
    <protectedRange password="89CF" sqref="AJ71:AJ90 AJ94:AJ101 AJ103:AJ151 AJ153:AJ322 AJ6:AJ66" name="Oblast2"/>
    <protectedRange password="C4DA" sqref="D71:D90 D94:D151 D153:D322 D6:D66" name="Oblast1"/>
    <protectedRange password="C4DA" sqref="N71:N90 N94:N151 N153:N322 N6:N66" name="Oblast1_1"/>
    <protectedRange password="C4DA" sqref="O71:O90 O94:O151 O153:O322 O6:O66" name="Oblast1_3"/>
    <protectedRange password="C4DA" sqref="P71:P90 P94:P151 P153:P322 P6:P66" name="Oblast1_4"/>
    <protectedRange password="C4DA" sqref="I71:I90 I94:I151 I153:I322 I6:I66" name="Oblast1_6"/>
    <protectedRange password="C4DA" sqref="Q71:Q90 Q94:Q151 Q153:Q322 Q6:Q66" name="Oblast1_8"/>
    <protectedRange password="C4DA" sqref="J71:J90 J94:J151 J153:J322 J6:J66" name="Oblast1_2"/>
    <protectedRange password="C4DA" sqref="Z95:Z122 Z153:Z158 M153:M158 Z124:Z151 M95:M151" name="Oblast1_7"/>
    <protectedRange password="C4DA" sqref="Z162:Z191 Z193:Z245 M162:M245" name="Oblast1_9"/>
    <protectedRange password="C4DA" sqref="M247:M296 Z247:Z296" name="Oblast1_10"/>
    <protectedRange password="C4DA" sqref="G71:G90 G94:G151 G153:G322 G6:G66" name="Oblast1_11"/>
    <protectedRange password="C4DA" sqref="AA71:AC90 AA94:AC151 AA153:AC322 AA6:AC66" name="Oblast1_13"/>
    <protectedRange password="C4DA" sqref="U71:V90 U94:V151 U153:V322 U6:V66" name="Oblast1_14"/>
    <protectedRange password="C4DA" sqref="R71:T90 R94:T151 R153:T322 R6:T66" name="Oblast1_12"/>
    <protectedRange password="C4DA" sqref="K71:K90 K94:K151 K153:K322 K6:K66" name="Oblast1_15"/>
    <protectedRange password="C4DA" sqref="Y71:Y90 Y94:Y151 Y153:Y322 Y6:Y66" name="Oblast1_5"/>
    <protectedRange password="C4DA" sqref="H71:H90 H94:H151 H153:H322 H6:H66" name="Oblast1_16"/>
    <protectedRange password="C4DA" sqref="W71:X90 Z123 X94:X122 Z192 X193:X233 W153:W233 X153:X191 W94:W151 X124:X151 W234:X322 W6:X66" name="Oblast1_17"/>
    <protectedRange password="C4DA" sqref="F71:F90 F94:F151 F153:F322 F6:F66" name="Oblast1_18"/>
    <protectedRange password="C4DA" sqref="E71:E90 E94:E151 E153:E322 E6:E66" name="Oblast1_20"/>
  </protectedRanges>
  <autoFilter ref="A5:AJ244"/>
  <mergeCells count="5">
    <mergeCell ref="A3:A4"/>
    <mergeCell ref="B3:B4"/>
    <mergeCell ref="C3:AG3"/>
    <mergeCell ref="AH3:AI3"/>
    <mergeCell ref="AJ3:AJ4"/>
  </mergeCells>
  <hyperlinks>
    <hyperlink ref="AK158" r:id="rId1" display="https://www.alza.cz/sandisk-ultra?dq=466472"/>
    <hyperlink ref="AK159" r:id="rId2" display="https://www.czc.cz/sandisk-cruzer-extreme-go-128gb/213886/produkt"/>
    <hyperlink ref="AK89" r:id="rId3" display="https://www.kancelar123.cz/detail/7098-sesit-a4-linkovany-tvrde-desky-80-listu"/>
    <hyperlink ref="AK152" r:id="rId4" display="http://www.em-shop.cz/p-19393/4bind-nasuvny-hrbet-relido-pro-3-25-listu-3-mm-4brelido0300.html"/>
    <hyperlink ref="AK147" r:id="rId5" display="https://pemi.cz/desky-a4-druk-3-prihradky-mix-barev/p/122636?fc=10867"/>
    <hyperlink ref="AK165" r:id="rId6" display="https://www.tonerprint.cz/oboustranna-lepici-paska-15-mm-x-10-m-milan-p6520/"/>
    <hyperlink ref="AK180" r:id="rId7" display="https://www.frogpack.cz/kancelarske-potreby/lepidlo-herkules-30-g?gclid=EAIaIQobChMIo-fi872T2QIVZrvtCh2aKgBUEAQYBCABEgJTJvD_BwE"/>
    <hyperlink ref="AK220" r:id="rId8" display="https://www.mefisto2000.cz/trojbox-stribrny-ean22118-skup08Zn1ak24.php"/>
    <hyperlink ref="AK167" r:id="rId9" display="https://www.mefisto2000.cz/samolepici-paska-tesa-pack-ecologo-50mm-x-66m-zelena-ean31038-skup06Zn1ak08.php"/>
    <hyperlink ref="AK103" r:id="rId10" display="http://www.partner4office.cz/poradac-pakovy-celoplastovy-cerveny-75mm-85224.html"/>
    <hyperlink ref="AK261" r:id="rId11" display="https://www.mefisto2000.cz/napln-frixion-2065-0-5mm-3ks-ean44374-skup05Zn1ak18.php"/>
    <hyperlink ref="AK248" r:id="rId12" display="https://kulickova-pera.heureka.cz/pilot-g-tec-c4-cerna-gelovy-roller/"/>
    <hyperlink ref="AK228" r:id="rId13" display="https://baterie-nabijeci.heureka.cz/baterie-panasonic-eneloop-aa-4ks-3mcce-4be/"/>
    <hyperlink ref="AK102" r:id="rId14" display="http://www.techdraw.cz/poradac-krouzkovy-plastovy-ean0000123.php#prettyPhoto"/>
    <hyperlink ref="AK206" r:id="rId15" display="https://www.sevt.cz/produkt/europen-spendliky-pro-korkove-nastenky-30-ks-cire-41194500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8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Taťána</dc:creator>
  <cp:keywords/>
  <dc:description/>
  <cp:lastModifiedBy>Pojar Jaroslav</cp:lastModifiedBy>
  <cp:lastPrinted>2018-03-07T11:33:48Z</cp:lastPrinted>
  <dcterms:created xsi:type="dcterms:W3CDTF">2017-01-23T16:20:34Z</dcterms:created>
  <dcterms:modified xsi:type="dcterms:W3CDTF">2018-03-07T11:44:22Z</dcterms:modified>
  <cp:category/>
  <cp:version/>
  <cp:contentType/>
  <cp:contentStatus/>
</cp:coreProperties>
</file>