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O:\DANIELA\2025\DNS CHemikálie a kity\02 Výzva VZ v DNS CH zahradnik priprava\01_K_odeslání\"/>
    </mc:Choice>
  </mc:AlternateContent>
  <xr:revisionPtr revIDLastSave="0" documentId="13_ncr:1_{32798A85-FDB4-4994-96D3-F716A4B834C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ýzva CHEMI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8" i="1" l="1"/>
  <c r="M8" i="1" l="1"/>
  <c r="N8" i="1" s="1"/>
  <c r="O8" i="1"/>
  <c r="P8" i="1" l="1"/>
  <c r="Q8" i="1" s="1"/>
  <c r="O9" i="1" l="1"/>
  <c r="P9" i="1" l="1"/>
  <c r="Q9" i="1"/>
</calcChain>
</file>

<file path=xl/sharedStrings.xml><?xml version="1.0" encoding="utf-8"?>
<sst xmlns="http://schemas.openxmlformats.org/spreadsheetml/2006/main" count="57" uniqueCount="55">
  <si>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</si>
  <si>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</si>
  <si>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</si>
  <si>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Zdroj financování (NS/TA/A)</t>
  </si>
  <si>
    <t>Číslo položky</t>
  </si>
  <si>
    <t xml:space="preserve">Položka - Popis položky - předmětu plnění </t>
  </si>
  <si>
    <t>Technická specifikace</t>
  </si>
  <si>
    <t>Měrná jednotka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</si>
  <si>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</si>
  <si>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</si>
  <si>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</si>
  <si>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</si>
  <si>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</si>
  <si>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t>Nákladové středisko (číslo ústavu/kliniky)</t>
  </si>
  <si>
    <t>Typ akce (provoz, dar apod.)</t>
  </si>
  <si>
    <t>Varianta č. 1 - akceptace závazných obchodních podmínek (objednávka) - tj. dodání do 6 týdnů, záruka-expirace min. 3 měsíce (čl. VI. níže)    ANO/NE</t>
  </si>
  <si>
    <t>Varianta č. 2 - Kupní smlouva - obch. podmínky si stanovte sami  ANO/NE</t>
  </si>
  <si>
    <t>Okruh dodavatelů (kdo může dodat)</t>
  </si>
  <si>
    <t>Doba dodání (při variantě 2, od nabytí účinnosti smlouvy)</t>
  </si>
  <si>
    <t>Záruka (při variantě 2)</t>
  </si>
  <si>
    <t>Místo dodání</t>
  </si>
  <si>
    <t>Řešitel</t>
  </si>
  <si>
    <t>Správce rozpočtu</t>
  </si>
  <si>
    <t>Výsledná nabídková cena v Kč včetně všech nákladů (např. dopravné, balné, náklady na pojištění, inflační vlivy, clo, sleva z ceny apod).</t>
  </si>
  <si>
    <t xml:space="preserve">Akce </t>
  </si>
  <si>
    <t>Celkem</t>
  </si>
  <si>
    <t>Počet měrných jednotek</t>
  </si>
  <si>
    <t>Pro fakturaci - Nemá vliv na hodnocení</t>
  </si>
  <si>
    <t>Katalogové číslo nabízeného zboží (DOPLNÍ ÚČASTNÍK)</t>
  </si>
  <si>
    <t xml:space="preserve">Cena za jednotku bez DPH v Kč - závazná jednotková cena bez DPH (DOPLNÍ ÚČASTNÍK) </t>
  </si>
  <si>
    <t>Sazba DPH v %                                  (DOPLNÍ ÚČASTNÍK)</t>
  </si>
  <si>
    <t>ano</t>
  </si>
  <si>
    <t>ne</t>
  </si>
  <si>
    <r>
      <t xml:space="preserve">Doložení kompatibility
</t>
    </r>
    <r>
      <rPr>
        <b/>
        <sz val="14"/>
        <color rgb="FFFF0000"/>
        <rFont val="Calibri"/>
        <family val="2"/>
        <charset val="238"/>
        <scheme val="minor"/>
      </rPr>
      <t>*</t>
    </r>
    <r>
      <rPr>
        <b/>
        <sz val="14"/>
        <color indexed="8"/>
        <rFont val="Calibri"/>
        <family val="2"/>
        <charset val="238"/>
        <scheme val="minor"/>
      </rPr>
      <t>(dodavatel doloží kompatibilitu k uvedenému přístroji/návod k použití: odkazem na stránky výrobce, certifikátem, manuálem kitu, prospektem, apod.)
(DOPLNÍ ÚČASTNÍK, PŘEPIŠTE TEXT)</t>
    </r>
  </si>
  <si>
    <t>Technická specifikace - popis plnění</t>
  </si>
  <si>
    <r>
      <t>Nabídnuté plnění účastníkem -</t>
    </r>
    <r>
      <rPr>
        <b/>
        <sz val="14"/>
        <color indexed="36"/>
        <rFont val="Calibri"/>
        <family val="2"/>
        <charset val="238"/>
      </rPr>
      <t xml:space="preserve"> webový link na produkt </t>
    </r>
  </si>
  <si>
    <t>Rozsah balení (uveďte min. a max. balení)</t>
  </si>
  <si>
    <t>Číslo CAS nebo MDL, když existuje</t>
  </si>
  <si>
    <t>Zdroj financování /OP, NPO, provoz, granty</t>
  </si>
  <si>
    <t>131 Biocev</t>
  </si>
  <si>
    <t>2022003 LX22NPO5103</t>
  </si>
  <si>
    <t>VWR, Merck, P-lab, Verkon, MedChemExpress</t>
  </si>
  <si>
    <t>Jiří Zahradník</t>
  </si>
  <si>
    <t>Ivana Nikodymová</t>
  </si>
  <si>
    <r>
      <t xml:space="preserve">Jen pro účely fakturace - </t>
    </r>
    <r>
      <rPr>
        <sz val="14"/>
        <color indexed="10"/>
        <rFont val="Calibri"/>
        <family val="2"/>
        <charset val="238"/>
      </rPr>
      <t>Nabídnuté balení, způsob balení</t>
    </r>
    <r>
      <rPr>
        <b/>
        <sz val="14"/>
        <rFont val="Calibri"/>
        <family val="2"/>
        <charset val="238"/>
      </rPr>
      <t xml:space="preserve"> (např. bal., 1 karton  )                              DOPLNÍ ÚČASTNÍK</t>
    </r>
  </si>
  <si>
    <r>
      <t xml:space="preserve">Jen pro účely fakturace - Počet měrných jednotek </t>
    </r>
    <r>
      <rPr>
        <sz val="14"/>
        <color indexed="10"/>
        <rFont val="Calibri"/>
        <family val="2"/>
        <charset val="238"/>
      </rPr>
      <t xml:space="preserve">v nabídnutém balení </t>
    </r>
    <r>
      <rPr>
        <b/>
        <sz val="14"/>
        <rFont val="Calibri"/>
        <family val="2"/>
        <charset val="238"/>
      </rPr>
      <t>(např. 100 ks/bal.)                                        DOPLNÍ ÚČASTNÍK</t>
    </r>
  </si>
  <si>
    <r>
      <t>Jen pro účely fakturace - Jednotková cena v Kč bez DPH</t>
    </r>
    <r>
      <rPr>
        <sz val="14"/>
        <color indexed="60"/>
        <rFont val="Calibri"/>
        <family val="2"/>
        <charset val="238"/>
      </rPr>
      <t xml:space="preserve"> za 1 balení.</t>
    </r>
    <r>
      <rPr>
        <b/>
        <sz val="14"/>
        <color indexed="6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                  Tato cena nemá vliv na výslednou hodnocenou nabídkovou cenu a pořadí účastníků. </t>
    </r>
  </si>
  <si>
    <t>Tunicamycin</t>
  </si>
  <si>
    <t>max 10mg</t>
  </si>
  <si>
    <t>1mg</t>
  </si>
  <si>
    <t>Národní institut virologie a bakteriologie EXCELES LX22NPO5103</t>
  </si>
  <si>
    <t>BIOCEV 1. lékařské fakulty, Průmyslová 595, Vestec</t>
  </si>
  <si>
    <r>
      <t>Příloha č. 1 Výzvy č. 02</t>
    </r>
    <r>
      <rPr>
        <b/>
        <sz val="14"/>
        <rFont val="Calibri"/>
        <family val="2"/>
        <charset val="238"/>
      </rPr>
      <t>/2025</t>
    </r>
    <r>
      <rPr>
        <b/>
        <sz val="14"/>
        <color indexed="8"/>
        <rFont val="Calibri"/>
        <family val="2"/>
        <charset val="238"/>
      </rPr>
      <t xml:space="preserve"> Dynamického nákupního systému P23V00000322 - UK 1.LF - Dodávky chemikálií a kitů - Popis předmětu plnění a Cenová nabídka </t>
    </r>
  </si>
  <si>
    <t>Účastník ve sloupci "F" Nabídnuté plnění účastníkem"  může využít vlastní přílohy a prokázat plnění dalšími listy v nabídce.</t>
  </si>
  <si>
    <t>čistota ≥95 %, prášek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</si>
</sst>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\ &quot;Kč&quot;"/>
  </numFmts>
  <fonts count="24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color indexed="36"/>
      <name val="Calibri"/>
      <family val="2"/>
      <charset val="238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name val="Times New Roman"/>
      <family val="1"/>
      <charset val="238"/>
    </font>
    <font>
      <b/>
      <sz val="14"/>
      <color rgb="FF00B0F0"/>
      <name val="Times New Roman"/>
      <family val="1"/>
      <charset val="238"/>
    </font>
    <font>
      <i/>
      <sz val="14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indexed="10"/>
      <name val="Calibri"/>
      <family val="2"/>
      <charset val="238"/>
    </font>
    <font>
      <sz val="14"/>
      <color indexed="60"/>
      <name val="Calibri"/>
      <family val="2"/>
      <charset val="238"/>
    </font>
    <font>
      <b/>
      <sz val="14"/>
      <color indexed="60"/>
      <name val="Calibri"/>
      <family val="2"/>
      <charset val="238"/>
    </font>
    <font>
      <u/>
      <sz val="14"/>
      <color theme="10"/>
      <name val="Calibri"/>
      <family val="2"/>
      <charset val="238"/>
      <scheme val="minor"/>
    </font>
    <font>
      <sz val="14"/>
      <name val="Calibri"/>
      <family val="2"/>
      <charset val="238"/>
    </font>
    <font>
      <sz val="14"/>
      <color rgb="FFFF0000"/>
      <name val="Calibri"/>
      <family val="2"/>
      <charset val="238"/>
    </font>
    <font>
      <sz val="14"/>
      <color rgb="FF00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5E0B3"/>
        <bgColor rgb="FFC5E0B3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164" fontId="2" fillId="5" borderId="3" xfId="0" applyNumberFormat="1" applyFont="1" applyFill="1" applyBorder="1" applyAlignment="1">
      <alignment horizontal="center" vertical="center" wrapText="1"/>
    </xf>
    <xf numFmtId="164" fontId="2" fillId="4" borderId="11" xfId="0" applyNumberFormat="1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165" fontId="7" fillId="4" borderId="2" xfId="0" applyNumberFormat="1" applyFont="1" applyFill="1" applyBorder="1" applyAlignment="1">
      <alignment horizontal="center" vertical="center" wrapText="1"/>
    </xf>
    <xf numFmtId="1" fontId="2" fillId="5" borderId="3" xfId="0" applyNumberFormat="1" applyFont="1" applyFill="1" applyBorder="1" applyAlignment="1">
      <alignment horizontal="center" vertical="center" wrapText="1"/>
    </xf>
    <xf numFmtId="1" fontId="2" fillId="5" borderId="6" xfId="0" applyNumberFormat="1" applyFont="1" applyFill="1" applyBorder="1" applyAlignment="1">
      <alignment horizontal="center" vertical="center" wrapText="1"/>
    </xf>
    <xf numFmtId="164" fontId="2" fillId="5" borderId="7" xfId="0" applyNumberFormat="1" applyFont="1" applyFill="1" applyBorder="1" applyAlignment="1">
      <alignment horizontal="center" vertical="center" wrapText="1"/>
    </xf>
    <xf numFmtId="164" fontId="2" fillId="5" borderId="8" xfId="0" applyNumberFormat="1" applyFont="1" applyFill="1" applyBorder="1" applyAlignment="1">
      <alignment horizontal="center" vertical="center" wrapText="1"/>
    </xf>
    <xf numFmtId="165" fontId="2" fillId="10" borderId="9" xfId="0" applyNumberFormat="1" applyFont="1" applyFill="1" applyBorder="1" applyAlignment="1">
      <alignment horizontal="center" vertical="center" wrapText="1"/>
    </xf>
    <xf numFmtId="9" fontId="2" fillId="10" borderId="10" xfId="2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/>
    <xf numFmtId="0" fontId="16" fillId="5" borderId="15" xfId="0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1" fontId="11" fillId="5" borderId="10" xfId="0" applyNumberFormat="1" applyFont="1" applyFill="1" applyBorder="1" applyAlignment="1">
      <alignment horizontal="center" vertical="center" wrapText="1"/>
    </xf>
    <xf numFmtId="165" fontId="21" fillId="4" borderId="2" xfId="0" applyNumberFormat="1" applyFont="1" applyFill="1" applyBorder="1" applyAlignment="1">
      <alignment horizontal="center" vertical="center" wrapText="1"/>
    </xf>
    <xf numFmtId="165" fontId="21" fillId="4" borderId="1" xfId="0" applyNumberFormat="1" applyFont="1" applyFill="1" applyBorder="1" applyAlignment="1">
      <alignment horizontal="center" vertical="center" wrapText="1"/>
    </xf>
    <xf numFmtId="165" fontId="21" fillId="4" borderId="4" xfId="0" applyNumberFormat="1" applyFont="1" applyFill="1" applyBorder="1" applyAlignment="1">
      <alignment horizontal="center" vertical="center" wrapText="1"/>
    </xf>
    <xf numFmtId="4" fontId="21" fillId="3" borderId="2" xfId="0" applyNumberFormat="1" applyFont="1" applyFill="1" applyBorder="1" applyAlignment="1">
      <alignment horizontal="center" vertical="center" wrapText="1"/>
    </xf>
    <xf numFmtId="1" fontId="21" fillId="3" borderId="2" xfId="0" applyNumberFormat="1" applyFont="1" applyFill="1" applyBorder="1" applyAlignment="1">
      <alignment horizontal="center" vertical="center" wrapText="1"/>
    </xf>
    <xf numFmtId="165" fontId="21" fillId="3" borderId="2" xfId="0" applyNumberFormat="1" applyFont="1" applyFill="1" applyBorder="1" applyAlignment="1">
      <alignment horizontal="center" vertical="center" wrapText="1"/>
    </xf>
    <xf numFmtId="0" fontId="22" fillId="11" borderId="18" xfId="0" applyFont="1" applyFill="1" applyBorder="1" applyAlignment="1">
      <alignment horizontal="center" vertical="center"/>
    </xf>
    <xf numFmtId="164" fontId="4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0" fontId="23" fillId="9" borderId="5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2" fillId="5" borderId="12" xfId="0" applyNumberFormat="1" applyFont="1" applyFill="1" applyBorder="1" applyAlignment="1">
      <alignment horizontal="center" vertical="center" wrapText="1"/>
    </xf>
    <xf numFmtId="0" fontId="21" fillId="5" borderId="12" xfId="0" applyFont="1" applyFill="1" applyBorder="1" applyAlignment="1">
      <alignment horizontal="center" vertical="center" wrapText="1"/>
    </xf>
    <xf numFmtId="165" fontId="7" fillId="5" borderId="12" xfId="0" applyNumberFormat="1" applyFont="1" applyFill="1" applyBorder="1" applyAlignment="1">
      <alignment horizontal="center" vertical="center" wrapText="1"/>
    </xf>
    <xf numFmtId="165" fontId="21" fillId="5" borderId="12" xfId="0" applyNumberFormat="1" applyFont="1" applyFill="1" applyBorder="1" applyAlignment="1">
      <alignment horizontal="center" vertical="center" wrapText="1"/>
    </xf>
    <xf numFmtId="0" fontId="23" fillId="9" borderId="12" xfId="0" applyFont="1" applyFill="1" applyBorder="1" applyAlignment="1">
      <alignment horizontal="center" vertical="center" wrapText="1"/>
    </xf>
    <xf numFmtId="0" fontId="23" fillId="5" borderId="1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164" fontId="4" fillId="6" borderId="2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1" fillId="5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164" fontId="11" fillId="9" borderId="2" xfId="0" applyNumberFormat="1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6" fillId="8" borderId="14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7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5" formatCode="#,##0.00\ &quot;Kč&quot;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vertAlign val="baseline"/>
        <sz val="14"/>
        <color auto="1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font>
        <strike val="0"/>
        <outline val="0"/>
        <shadow val="0"/>
        <vertAlign val="baseline"/>
        <sz val="14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166" formatCode="_-* #.##0\ _K_č_-;\-* #.##0\ _K_č_-;_-* &quot;-&quot;\ _K_č_-;_-@_-"/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EC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7:AF9" totalsRowCount="1" headerRowDxfId="69" dataDxfId="67" totalsRowDxfId="65" headerRowBorderDxfId="68" tableBorderDxfId="66" totalsRowBorderDxfId="64">
  <autoFilter ref="A7:AF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00000000-0010-0000-0000-000001000000}" name="Číslo položky" totalsRowLabel="Celkem" dataDxfId="63" totalsRowDxfId="31"/>
    <tableColumn id="2" xr3:uid="{00000000-0010-0000-0000-000002000000}" name="Položka - Popis položky - předmětu plnění " dataDxfId="62" totalsRowDxfId="30"/>
    <tableColumn id="3" xr3:uid="{00000000-0010-0000-0000-000003000000}" name="Technická specifikace - popis plnění" dataDxfId="61" totalsRowDxfId="29"/>
    <tableColumn id="30" xr3:uid="{C3AE008D-19DB-4E73-A156-FEEFE0A94226}" name="Rozsah balení (uveďte min. a max. balení)" dataDxfId="60" totalsRowDxfId="28"/>
    <tableColumn id="31" xr3:uid="{3CE92BD8-03EB-4835-9EE6-618A216A564B}" name="Číslo CAS nebo MDL, když existuje" dataDxfId="59" totalsRowDxfId="27"/>
    <tableColumn id="4" xr3:uid="{00000000-0010-0000-0000-000004000000}" name="Nabídnuté plnění účastníkem - webový link na produkt " dataDxfId="58" totalsRowDxfId="26" dataCellStyle="Hypertextový odkaz"/>
    <tableColumn id="5" xr3:uid="{00000000-0010-0000-0000-000005000000}" name="Katalogové číslo nabízeného zboží (DOPLNÍ ÚČASTNÍK)" dataDxfId="57" totalsRowDxfId="25"/>
    <tableColumn id="33" xr3:uid="{6A28E138-B820-4748-A7C8-92F1D1F0CC74}" name="Doložení kompatibility_x000a_*(dodavatel doloží kompatibilitu k uvedenému přístroji/návod k použití: odkazem na stránky výrobce, certifikátem, manuálem kitu, prospektem, apod.)_x000a_(DOPLNÍ ÚČASTNÍK, PŘEPIŠTE TEXT)" dataDxfId="56" totalsRowDxfId="24"/>
    <tableColumn id="6" xr3:uid="{00000000-0010-0000-0000-000006000000}" name="Počet měrných jednotek" dataDxfId="55" totalsRowDxfId="23"/>
    <tableColumn id="7" xr3:uid="{00000000-0010-0000-0000-000007000000}" name="Měrná jednotka" dataDxfId="54" totalsRowDxfId="22"/>
    <tableColumn id="8" xr3:uid="{00000000-0010-0000-0000-000008000000}" name="Cena za jednotku bez DPH v Kč - závazná jednotková cena bez DPH (DOPLNÍ ÚČASTNÍK) " dataDxfId="53" totalsRowDxfId="21"/>
    <tableColumn id="9" xr3:uid="{00000000-0010-0000-0000-000009000000}" name="Sazba DPH v %                                  (DOPLNÍ ÚČASTNÍK)" dataDxfId="52" totalsRowDxfId="20" dataCellStyle="Procenta"/>
    <tableColumn id="10" xr3:uid="{00000000-0010-0000-0000-00000A000000}" name="Cena DPH za měrnou jednotku v Kč" dataDxfId="51" totalsRowDxfId="19">
      <calculatedColumnFormula>+Tabulka1[[#This Row],[Cena za jednotku bez DPH v Kč - závazná jednotková cena bez DPH (DOPLNÍ ÚČASTNÍK) ]]*Tabulka1[[#This Row],[Sazba DPH v %                                  (DOPLNÍ ÚČASTNÍK)]]</calculatedColumnFormula>
    </tableColumn>
    <tableColumn id="11" xr3:uid="{00000000-0010-0000-0000-00000B000000}" name="Cena za jednotku s DPH v Kč " dataDxfId="50" totalsRowDxfId="18">
      <calculatedColumnFormula>+Tabulka1[[#This Row],[Cena za jednotku bez DPH v Kč - závazná jednotková cena bez DPH (DOPLNÍ ÚČASTNÍK) ]]+Tabulka1[[#This Row],[Cena DPH za měrnou jednotku v Kč]]</calculatedColumnFormula>
    </tableColumn>
    <tableColumn id="12" xr3:uid="{00000000-0010-0000-0000-00000C000000}" name="Celková cena bez DPH v Kč (pro účely hodnocení)  " totalsRowFunction="sum" dataDxfId="49" totalsRowDxfId="17">
      <calculatedColumnFormula>+Tabulka1[[#This Row],[Cena za jednotku bez DPH v Kč - závazná jednotková cena bez DPH (DOPLNÍ ÚČASTNÍK) ]]*Tabulka1[[#This Row],[Počet měrných jednotek]]</calculatedColumnFormula>
    </tableColumn>
    <tableColumn id="13" xr3:uid="{00000000-0010-0000-0000-00000D000000}" name="Celková cena DPH v Kč" totalsRowFunction="sum" dataDxfId="48" totalsRowDxfId="16">
      <calculatedColumnFormula>+Tabulka1[[#This Row],[Cena DPH za měrnou jednotku v Kč]]*Tabulka1[[#This Row],[Počet měrných jednotek]]</calculatedColumnFormula>
    </tableColumn>
    <tableColumn id="14" xr3:uid="{00000000-0010-0000-0000-00000E000000}" name="Celková cena s DPH v Kč " totalsRowFunction="sum" dataDxfId="47" totalsRowDxfId="15">
      <calculatedColumnFormula>+Tabulka1[[#This Row],[Celková cena bez DPH v Kč (pro účely hodnocení)  ]]+Tabulka1[[#This Row],[Celková cena DPH v Kč]]</calculatedColumnFormula>
    </tableColumn>
    <tableColumn id="15" xr3:uid="{00000000-0010-0000-0000-00000F000000}" name="Jen pro účely fakturace - Nabídnuté balení, způsob balení (např. bal., 1 karton  )                              DOPLNÍ ÚČASTNÍK" dataDxfId="46" totalsRowDxfId="14"/>
    <tableColumn id="16" xr3:uid="{00000000-0010-0000-0000-000010000000}" name="Jen pro účely fakturace - Počet měrných jednotek v nabídnutém balení (např. 100 ks/bal.)                                        DOPLNÍ ÚČASTNÍK" dataDxfId="45" totalsRowDxfId="13"/>
    <tableColumn id="17" xr3:uid="{00000000-0010-0000-0000-000011000000}" name="Jen pro účely fakturace - Jednotková cena v Kč bez DPH za 1 balení.                   Tato cena nemá vliv na výslednou hodnocenou nabídkovou cenu a pořadí účastníků. " dataDxfId="44" totalsRowDxfId="12">
      <calculatedColumnFormula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calculatedColumnFormula>
    </tableColumn>
    <tableColumn id="18" xr3:uid="{00000000-0010-0000-0000-000012000000}" name="Nákladové středisko (číslo ústavu/kliniky)" dataDxfId="43" totalsRowDxfId="11"/>
    <tableColumn id="19" xr3:uid="{00000000-0010-0000-0000-000013000000}" name="Typ akce (provoz, dar apod.)" dataDxfId="42" totalsRowDxfId="10"/>
    <tableColumn id="20" xr3:uid="{00000000-0010-0000-0000-000014000000}" name="Akce " dataDxfId="41" totalsRowDxfId="9"/>
    <tableColumn id="21" xr3:uid="{00000000-0010-0000-0000-000015000000}" name="Zdroj financování /OP, NPO, provoz, granty" dataDxfId="40" totalsRowDxfId="8"/>
    <tableColumn id="22" xr3:uid="{00000000-0010-0000-0000-000016000000}" name="Varianta č. 1 - akceptace závazných obchodních podmínek (objednávka) - tj. dodání do 6 týdnů, záruka-expirace min. 3 měsíce (čl. VI. níže)    ANO/NE" dataDxfId="39" totalsRowDxfId="7"/>
    <tableColumn id="23" xr3:uid="{00000000-0010-0000-0000-000017000000}" name="Varianta č. 2 - Kupní smlouva - obch. podmínky si stanovte sami  ANO/NE" dataDxfId="38" totalsRowDxfId="6"/>
    <tableColumn id="24" xr3:uid="{00000000-0010-0000-0000-000018000000}" name="Okruh dodavatelů (kdo může dodat)" dataDxfId="37" totalsRowDxfId="5"/>
    <tableColumn id="25" xr3:uid="{00000000-0010-0000-0000-000019000000}" name="Doba dodání (při variantě 2, od nabytí účinnosti smlouvy)" dataDxfId="36" totalsRowDxfId="4"/>
    <tableColumn id="26" xr3:uid="{00000000-0010-0000-0000-00001A000000}" name="Záruka (při variantě 2)" dataDxfId="35" totalsRowDxfId="3"/>
    <tableColumn id="27" xr3:uid="{00000000-0010-0000-0000-00001B000000}" name="Místo dodání" dataDxfId="34" totalsRowDxfId="2"/>
    <tableColumn id="28" xr3:uid="{00000000-0010-0000-0000-00001C000000}" name="Řešitel" dataDxfId="33" totalsRowDxfId="1"/>
    <tableColumn id="29" xr3:uid="{00000000-0010-0000-0000-00001D000000}" name="Správce rozpočtu" dataDxfId="32" totalsRow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10"/>
  <sheetViews>
    <sheetView showGridLines="0" tabSelected="1" zoomScale="57" zoomScaleNormal="57" zoomScaleSheetLayoutView="79" workbookViewId="0">
      <selection activeCell="I8" sqref="I8"/>
    </sheetView>
  </sheetViews>
  <sheetFormatPr defaultColWidth="32.44140625" defaultRowHeight="18" x14ac:dyDescent="0.35"/>
  <cols>
    <col min="1" max="1" width="14.5546875" style="25" customWidth="1"/>
    <col min="2" max="2" width="22.44140625" style="19" customWidth="1"/>
    <col min="3" max="3" width="25.88671875" style="19" customWidth="1"/>
    <col min="4" max="4" width="23.88671875" style="19" customWidth="1"/>
    <col min="5" max="5" width="0" style="19" hidden="1" customWidth="1"/>
    <col min="6" max="6" width="45.109375" style="24" customWidth="1"/>
    <col min="7" max="7" width="45.109375" style="19" customWidth="1"/>
    <col min="8" max="8" width="37" style="25" hidden="1" customWidth="1"/>
    <col min="9" max="10" width="16.5546875" style="19" customWidth="1"/>
    <col min="11" max="12" width="32.44140625" style="19"/>
    <col min="13" max="17" width="23.88671875" style="19" customWidth="1"/>
    <col min="18" max="19" width="28.44140625" style="19" customWidth="1"/>
    <col min="20" max="20" width="28.44140625" style="25" customWidth="1"/>
    <col min="21" max="23" width="0" style="25" hidden="1" customWidth="1"/>
    <col min="24" max="24" width="32.44140625" style="25"/>
    <col min="25" max="27" width="0" style="25" hidden="1" customWidth="1"/>
    <col min="28" max="29" width="0" style="57" hidden="1" customWidth="1"/>
    <col min="30" max="30" width="30.109375" style="57" customWidth="1"/>
    <col min="31" max="31" width="15.5546875" style="57" hidden="1" customWidth="1"/>
    <col min="32" max="32" width="15.88671875" style="57" hidden="1" customWidth="1"/>
    <col min="33" max="40" width="32.44140625" style="57"/>
    <col min="41" max="16384" width="32.44140625" style="20"/>
  </cols>
  <sheetData>
    <row r="1" spans="1:32" ht="18.75" customHeight="1" x14ac:dyDescent="0.35">
      <c r="A1" s="18"/>
      <c r="B1" s="70" t="s">
        <v>52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2"/>
      <c r="N1" s="2"/>
    </row>
    <row r="2" spans="1:32" ht="18.75" customHeight="1" x14ac:dyDescent="0.35">
      <c r="A2" s="18"/>
      <c r="B2" s="70" t="s">
        <v>6</v>
      </c>
      <c r="C2" s="70"/>
      <c r="D2" s="70"/>
      <c r="E2" s="70"/>
      <c r="F2" s="70"/>
      <c r="G2" s="70"/>
      <c r="H2" s="70"/>
      <c r="I2" s="70"/>
      <c r="J2" s="70"/>
      <c r="K2" s="70"/>
      <c r="L2" s="2"/>
      <c r="M2" s="2"/>
      <c r="N2" s="2"/>
    </row>
    <row r="3" spans="1:32" ht="37.5" customHeight="1" x14ac:dyDescent="0.35">
      <c r="A3" s="21"/>
      <c r="B3" s="72" t="s">
        <v>0</v>
      </c>
      <c r="C3" s="72"/>
      <c r="D3" s="22"/>
      <c r="E3" s="22"/>
      <c r="F3" s="23"/>
      <c r="G3" s="2"/>
      <c r="H3" s="21"/>
      <c r="L3" s="1"/>
      <c r="M3" s="2"/>
      <c r="N3" s="2"/>
    </row>
    <row r="4" spans="1:32" ht="54.75" customHeight="1" x14ac:dyDescent="0.35">
      <c r="A4" s="21"/>
      <c r="B4" s="67" t="s">
        <v>1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32" ht="27" customHeight="1" x14ac:dyDescent="0.35">
      <c r="A5" s="21"/>
      <c r="B5" s="67" t="s">
        <v>53</v>
      </c>
      <c r="C5" s="67"/>
      <c r="D5" s="67"/>
      <c r="E5" s="67"/>
      <c r="F5" s="67"/>
      <c r="G5" s="67"/>
      <c r="H5" s="67"/>
      <c r="L5" s="1"/>
      <c r="M5" s="2"/>
      <c r="N5" s="2"/>
    </row>
    <row r="6" spans="1:32" ht="24.75" customHeight="1" thickBot="1" x14ac:dyDescent="0.4">
      <c r="A6" s="18"/>
      <c r="B6" s="68" t="s">
        <v>2</v>
      </c>
      <c r="C6" s="69"/>
      <c r="D6" s="69"/>
      <c r="E6" s="69"/>
      <c r="G6" s="25"/>
      <c r="I6" s="26"/>
      <c r="J6" s="26"/>
      <c r="M6" s="26"/>
      <c r="R6" s="64" t="s">
        <v>27</v>
      </c>
      <c r="S6" s="65"/>
      <c r="T6" s="66"/>
      <c r="U6" s="27" t="s">
        <v>3</v>
      </c>
      <c r="V6" s="28"/>
      <c r="W6" s="28"/>
      <c r="X6"/>
    </row>
    <row r="7" spans="1:32" ht="162.75" customHeight="1" x14ac:dyDescent="0.35">
      <c r="A7" s="3" t="s">
        <v>4</v>
      </c>
      <c r="B7" s="4" t="s">
        <v>5</v>
      </c>
      <c r="C7" s="4" t="s">
        <v>34</v>
      </c>
      <c r="D7" s="62" t="s">
        <v>36</v>
      </c>
      <c r="E7" s="62" t="s">
        <v>37</v>
      </c>
      <c r="F7" s="5" t="s">
        <v>35</v>
      </c>
      <c r="G7" s="5" t="s">
        <v>28</v>
      </c>
      <c r="H7" s="5" t="s">
        <v>33</v>
      </c>
      <c r="I7" s="12" t="s">
        <v>26</v>
      </c>
      <c r="J7" s="13" t="s">
        <v>7</v>
      </c>
      <c r="K7" s="14" t="s">
        <v>29</v>
      </c>
      <c r="L7" s="15" t="s">
        <v>30</v>
      </c>
      <c r="M7" s="8" t="s">
        <v>8</v>
      </c>
      <c r="N7" s="6" t="s">
        <v>9</v>
      </c>
      <c r="O7" s="6" t="s">
        <v>10</v>
      </c>
      <c r="P7" s="6" t="s">
        <v>11</v>
      </c>
      <c r="Q7" s="6" t="s">
        <v>12</v>
      </c>
      <c r="R7" s="29" t="s">
        <v>44</v>
      </c>
      <c r="S7" s="29" t="s">
        <v>45</v>
      </c>
      <c r="T7" s="29" t="s">
        <v>46</v>
      </c>
      <c r="U7" s="7" t="s">
        <v>13</v>
      </c>
      <c r="V7" s="7" t="s">
        <v>14</v>
      </c>
      <c r="W7" s="7" t="s">
        <v>24</v>
      </c>
      <c r="X7" s="7" t="s">
        <v>38</v>
      </c>
      <c r="Y7" s="30" t="s">
        <v>15</v>
      </c>
      <c r="Z7" s="30" t="s">
        <v>16</v>
      </c>
      <c r="AA7" s="7" t="s">
        <v>17</v>
      </c>
      <c r="AB7" s="7" t="s">
        <v>18</v>
      </c>
      <c r="AC7" s="7" t="s">
        <v>19</v>
      </c>
      <c r="AD7" s="7" t="s">
        <v>20</v>
      </c>
      <c r="AE7" s="9" t="s">
        <v>21</v>
      </c>
      <c r="AF7" s="7" t="s">
        <v>22</v>
      </c>
    </row>
    <row r="8" spans="1:32" s="18" customFormat="1" ht="170.1" customHeight="1" thickBot="1" x14ac:dyDescent="0.35">
      <c r="A8" s="10">
        <v>1</v>
      </c>
      <c r="B8" s="31" t="s">
        <v>47</v>
      </c>
      <c r="C8" s="32" t="s">
        <v>54</v>
      </c>
      <c r="D8" s="32" t="s">
        <v>48</v>
      </c>
      <c r="E8" s="32"/>
      <c r="F8" s="33"/>
      <c r="G8" s="34"/>
      <c r="H8" s="35"/>
      <c r="I8" s="36">
        <v>10</v>
      </c>
      <c r="J8" s="37" t="s">
        <v>49</v>
      </c>
      <c r="K8" s="16">
        <v>0</v>
      </c>
      <c r="L8" s="17">
        <v>0</v>
      </c>
      <c r="M8" s="38">
        <f>+Tabulka1[[#This Row],[Cena za jednotku bez DPH v Kč - závazná jednotková cena bez DPH (DOPLNÍ ÚČASTNÍK) ]]*Tabulka1[[#This Row],[Sazba DPH v %                                  (DOPLNÍ ÚČASTNÍK)]]</f>
        <v>0</v>
      </c>
      <c r="N8" s="39">
        <f>+Tabulka1[[#This Row],[Cena za jednotku bez DPH v Kč - závazná jednotková cena bez DPH (DOPLNÍ ÚČASTNÍK) ]]+Tabulka1[[#This Row],[Cena DPH za měrnou jednotku v Kč]]</f>
        <v>0</v>
      </c>
      <c r="O8" s="11">
        <f>+Tabulka1[[#This Row],[Cena za jednotku bez DPH v Kč - závazná jednotková cena bez DPH (DOPLNÍ ÚČASTNÍK) ]]*Tabulka1[[#This Row],[Počet měrných jednotek]]</f>
        <v>0</v>
      </c>
      <c r="P8" s="40">
        <f>+Tabulka1[[#This Row],[Cena DPH za měrnou jednotku v Kč]]*Tabulka1[[#This Row],[Počet měrných jednotek]]</f>
        <v>0</v>
      </c>
      <c r="Q8" s="38">
        <f>+Tabulka1[[#This Row],[Celková cena bez DPH v Kč (pro účely hodnocení)  ]]+Tabulka1[[#This Row],[Celková cena DPH v Kč]]</f>
        <v>0</v>
      </c>
      <c r="R8" s="41"/>
      <c r="S8" s="42"/>
      <c r="T8" s="43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U8" s="58" t="s">
        <v>39</v>
      </c>
      <c r="V8" s="44">
        <v>166</v>
      </c>
      <c r="W8" s="45" t="s">
        <v>40</v>
      </c>
      <c r="X8" s="63" t="s">
        <v>50</v>
      </c>
      <c r="Y8" s="46" t="s">
        <v>31</v>
      </c>
      <c r="Z8" s="47" t="s">
        <v>32</v>
      </c>
      <c r="AA8" s="48" t="s">
        <v>41</v>
      </c>
      <c r="AB8" s="60" t="s">
        <v>32</v>
      </c>
      <c r="AC8" s="60" t="s">
        <v>32</v>
      </c>
      <c r="AD8" s="61" t="s">
        <v>51</v>
      </c>
      <c r="AE8" s="61" t="s">
        <v>42</v>
      </c>
      <c r="AF8" s="61" t="s">
        <v>43</v>
      </c>
    </row>
    <row r="9" spans="1:32" ht="31.5" customHeight="1" thickBot="1" x14ac:dyDescent="0.4">
      <c r="A9" s="49" t="s">
        <v>25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1"/>
      <c r="M9" s="52"/>
      <c r="N9" s="52"/>
      <c r="O9" s="53">
        <f>SUBTOTAL(109,Tabulka1[Celková cena bez DPH v Kč (pro účely hodnocení)  ])</f>
        <v>0</v>
      </c>
      <c r="P9" s="54">
        <f>SUBTOTAL(109,Tabulka1[Celková cena DPH v Kč])</f>
        <v>0</v>
      </c>
      <c r="Q9" s="54">
        <f>SUBTOTAL(109,Tabulka1[[Celková cena s DPH v Kč ]])</f>
        <v>0</v>
      </c>
      <c r="R9" s="52"/>
      <c r="S9" s="52"/>
      <c r="T9" s="52"/>
      <c r="U9" s="55"/>
      <c r="V9" s="55"/>
      <c r="W9" s="55"/>
      <c r="X9" s="55"/>
      <c r="Y9" s="55"/>
      <c r="Z9" s="55"/>
      <c r="AA9" s="56"/>
      <c r="AB9" s="55"/>
      <c r="AC9" s="55"/>
      <c r="AD9" s="55"/>
      <c r="AE9" s="55"/>
      <c r="AF9" s="55"/>
    </row>
    <row r="10" spans="1:32" ht="51.75" customHeight="1" x14ac:dyDescent="0.35">
      <c r="A10" s="71" t="s">
        <v>23</v>
      </c>
      <c r="B10" s="71"/>
      <c r="C10" s="71"/>
      <c r="D10" s="71"/>
      <c r="E10" s="71"/>
      <c r="F10" s="71"/>
      <c r="G10" s="71"/>
      <c r="AC10" s="59"/>
    </row>
  </sheetData>
  <sheetProtection sheet="1"/>
  <protectedRanges>
    <protectedRange sqref="F8:H8 K8:L8 R8:T8" name="Oblast1"/>
  </protectedRanges>
  <mergeCells count="8">
    <mergeCell ref="A10:G10"/>
    <mergeCell ref="B4:P4"/>
    <mergeCell ref="B3:C3"/>
    <mergeCell ref="R6:T6"/>
    <mergeCell ref="B5:H5"/>
    <mergeCell ref="B6:E6"/>
    <mergeCell ref="B1:L1"/>
    <mergeCell ref="B2:K2"/>
  </mergeCells>
  <phoneticPr fontId="6" type="noConversion"/>
  <pageMargins left="0.7" right="0.7" top="0.78740157499999996" bottom="0.78740157499999996" header="0.3" footer="0.3"/>
  <pageSetup paperSize="9" scale="24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6B6A1E-A478-4AF1-874D-2D2C06E95828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f4efc107-55a7-42c9-99df-ded307a91f2f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CHEMIK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2025-01-16T12:40:34Z</cp:lastPrinted>
  <dcterms:created xsi:type="dcterms:W3CDTF">2022-10-31T14:01:21Z</dcterms:created>
  <dcterms:modified xsi:type="dcterms:W3CDTF">2025-01-19T14:03:51Z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  <property fmtid="{D5CDD505-2E9C-101B-9397-08002B2CF9AE}" pid="3" name="MSIP_Label_2063cd7f-2d21-486a-9f29-9c1683fdd175_Enabled">
    <vt:lpwstr>true</vt:lpwstr>
  </property>
  <property fmtid="{D5CDD505-2E9C-101B-9397-08002B2CF9AE}" pid="4" name="MSIP_Label_2063cd7f-2d21-486a-9f29-9c1683fdd175_SetDate">
    <vt:lpwstr>2024-08-27T10:17:00Z</vt:lpwstr>
  </property>
  <property fmtid="{D5CDD505-2E9C-101B-9397-08002B2CF9AE}" pid="5" name="MSIP_Label_2063cd7f-2d21-486a-9f29-9c1683fdd175_Method">
    <vt:lpwstr>Standard</vt:lpwstr>
  </property>
  <property fmtid="{D5CDD505-2E9C-101B-9397-08002B2CF9AE}" pid="6" name="MSIP_Label_2063cd7f-2d21-486a-9f29-9c1683fdd175_Name">
    <vt:lpwstr>2063cd7f-2d21-486a-9f29-9c1683fdd175</vt:lpwstr>
  </property>
  <property fmtid="{D5CDD505-2E9C-101B-9397-08002B2CF9AE}" pid="7" name="MSIP_Label_2063cd7f-2d21-486a-9f29-9c1683fdd175_SiteId">
    <vt:lpwstr>0f277086-d4e0-4971-bc1a-bbc5df0eb246</vt:lpwstr>
  </property>
  <property fmtid="{D5CDD505-2E9C-101B-9397-08002B2CF9AE}" pid="8" name="MSIP_Label_2063cd7f-2d21-486a-9f29-9c1683fdd175_ActionId">
    <vt:lpwstr>1e64ab9c-6b80-4de1-8147-cca4f3bda3e4</vt:lpwstr>
  </property>
  <property fmtid="{D5CDD505-2E9C-101B-9397-08002B2CF9AE}" pid="9" name="MSIP_Label_2063cd7f-2d21-486a-9f29-9c1683fdd175_ContentBits">
    <vt:lpwstr>0</vt:lpwstr>
  </property>
</Properties>
</file>