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21_25_Tablety s přísl., notebook a monitor\2_ZD final\"/>
    </mc:Choice>
  </mc:AlternateContent>
  <xr:revisionPtr revIDLastSave="0" documentId="13_ncr:1_{C9766389-33CB-435F-BA94-0C1EF0D9E583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Nabídková cena" sheetId="9" r:id="rId1"/>
    <sheet name="1 Tablet 1" sheetId="43" r:id="rId2"/>
    <sheet name="2 Tablet 2" sheetId="44" r:id="rId3"/>
    <sheet name="3 Tablet 3" sheetId="45" r:id="rId4"/>
    <sheet name="4 Notebook" sheetId="46" r:id="rId5"/>
    <sheet name="5 Monitor" sheetId="47" r:id="rId6"/>
  </sheets>
  <definedNames>
    <definedName name="_xlnm.Print_Area" localSheetId="1">'1 Tablet 1'!$A$1:$E$29</definedName>
    <definedName name="_xlnm.Print_Area" localSheetId="2">'2 Tablet 2'!$A$1:$E$29</definedName>
    <definedName name="_xlnm.Print_Area" localSheetId="3">'3 Tablet 3'!$A$1:$E$25</definedName>
    <definedName name="_xlnm.Print_Area" localSheetId="0">'Nabídková cena'!$A$1:$I$25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G7" i="9" s="1"/>
  <c r="E7" i="9"/>
  <c r="G6" i="9"/>
  <c r="F6" i="9"/>
  <c r="E6" i="9"/>
  <c r="E5" i="9"/>
  <c r="F5" i="9" s="1"/>
  <c r="G5" i="9" s="1"/>
  <c r="E4" i="9"/>
  <c r="F4" i="9" s="1"/>
  <c r="G4" i="9" s="1"/>
  <c r="E8" i="9"/>
  <c r="F8" i="9" s="1"/>
  <c r="G8" i="9" s="1"/>
  <c r="E13" i="9" l="1"/>
  <c r="F13" i="9" s="1"/>
  <c r="G13" i="9" l="1"/>
</calcChain>
</file>

<file path=xl/sharedStrings.xml><?xml version="1.0" encoding="utf-8"?>
<sst xmlns="http://schemas.openxmlformats.org/spreadsheetml/2006/main" count="334" uniqueCount="210">
  <si>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</si>
  <si>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</si>
  <si>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</si>
  <si>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</si>
  <si>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</si>
  <si>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</si>
  <si>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</si>
  <si>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</si>
  <si>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</si>
  <si>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</si>
  <si>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</si>
  <si>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</si>
  <si>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</si>
  <si>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</si>
  <si>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</si>
  <si>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</si>
  <si>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</si>
  <si>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</si>
  <si>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</si>
  <si>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</si>
  <si>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</si>
  <si>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Procesor</t>
  </si>
  <si>
    <t>ano</t>
  </si>
  <si>
    <t>č. faktury</t>
  </si>
  <si>
    <t>Konektivita</t>
  </si>
  <si>
    <t>Kapacita baterie</t>
  </si>
  <si>
    <t>V …………………………. dne …………….2025</t>
  </si>
  <si>
    <t>NABÍZENÝ MODEL:
………………………………………..
Part number: …...........</t>
  </si>
  <si>
    <t xml:space="preserve">Základní parametry </t>
  </si>
  <si>
    <t>Úhlopříčka displeje</t>
  </si>
  <si>
    <t>Display</t>
  </si>
  <si>
    <t>Rozlišení displeje</t>
  </si>
  <si>
    <t xml:space="preserve"> 2 900 x 1 800</t>
  </si>
  <si>
    <t>Jemnost displeje</t>
  </si>
  <si>
    <t>RAM</t>
  </si>
  <si>
    <t>8 GB</t>
  </si>
  <si>
    <t>Úložiště</t>
  </si>
  <si>
    <t>128 GB</t>
  </si>
  <si>
    <t>USB-C</t>
  </si>
  <si>
    <t>Bezdrátové technologie</t>
  </si>
  <si>
    <t>Wifi
Bluetooth
GPS</t>
  </si>
  <si>
    <t>Senzory</t>
  </si>
  <si>
    <t>Ostataní požadavky</t>
  </si>
  <si>
    <t>Typ paměťové karty</t>
  </si>
  <si>
    <t>Operační systém</t>
  </si>
  <si>
    <t>Android</t>
  </si>
  <si>
    <t>Fotoaparát
rozlišení zadního fotoaparátu
rozlišení předního fotoaparátu</t>
  </si>
  <si>
    <t>Rozlišení videa</t>
  </si>
  <si>
    <t>3840 × 2160 (4K Ultra HD)</t>
  </si>
  <si>
    <t>10 090 mAh</t>
  </si>
  <si>
    <t>Maximální výkon drátového nabíjení</t>
  </si>
  <si>
    <t>Další informace</t>
  </si>
  <si>
    <t>Preferovaná barva</t>
  </si>
  <si>
    <t>Kompatibilní dokovací klávesnice</t>
  </si>
  <si>
    <t>Aktivní Stylus</t>
  </si>
  <si>
    <t>12,4"</t>
  </si>
  <si>
    <t>Tablet 1:</t>
  </si>
  <si>
    <t>Tablet 2:</t>
  </si>
  <si>
    <t>Tablet 3:</t>
  </si>
  <si>
    <t>Dynamic AMOLED</t>
  </si>
  <si>
    <t>266 PPI</t>
  </si>
  <si>
    <t>12 GB</t>
  </si>
  <si>
    <t>MediaTek Dimensity 9300</t>
  </si>
  <si>
    <t xml:space="preserve">
Digitální kompas
Světelný
Akcelerometr
gyroskop
Senzor otisku prstů</t>
  </si>
  <si>
    <t>Micro SDXC</t>
  </si>
  <si>
    <t>Odolnost</t>
  </si>
  <si>
    <t>IP68</t>
  </si>
  <si>
    <t>13 Mpx
12 Mpx</t>
  </si>
  <si>
    <t>45 W</t>
  </si>
  <si>
    <t>šedá</t>
  </si>
  <si>
    <t>GSM modul</t>
  </si>
  <si>
    <t>není potřeba</t>
  </si>
  <si>
    <t>14,6"</t>
  </si>
  <si>
    <t>230 PPI</t>
  </si>
  <si>
    <t>11 200 mAh</t>
  </si>
  <si>
    <t>13,0"</t>
  </si>
  <si>
    <t>Retina IPS LCD</t>
  </si>
  <si>
    <t>264 PPI</t>
  </si>
  <si>
    <t>Apple M3</t>
  </si>
  <si>
    <t>iPadOS</t>
  </si>
  <si>
    <t>12 Mpx
12 Mpx</t>
  </si>
  <si>
    <t>9 700 mAh</t>
  </si>
  <si>
    <t>Pouzdro</t>
  </si>
  <si>
    <t>Monitor:</t>
  </si>
  <si>
    <t>Notebook:</t>
  </si>
  <si>
    <t>Procesor (CPU)</t>
  </si>
  <si>
    <t xml:space="preserve">Požadovaná architektura </t>
  </si>
  <si>
    <t>x86_64 (kompatibilita se stávajícími aplikacemi)</t>
  </si>
  <si>
    <t>Min. základní frekvence (výkonných jader, pokud budou v konfiguraci, jinak všech)</t>
  </si>
  <si>
    <t>1,4 GHz</t>
  </si>
  <si>
    <t>Max. frekvence  (výkonných jader, pokud budou v konfiguraci, jinak všech)</t>
  </si>
  <si>
    <t>4,8 GHz</t>
  </si>
  <si>
    <t>Počet jader</t>
  </si>
  <si>
    <t>Je možné rozdělení jader na výkonná, úsporná a velmi úsporná, 
min 6+8+2 (výkonná+úsporná+velmi úsporná)</t>
  </si>
  <si>
    <t>16 jader/22 vláken</t>
  </si>
  <si>
    <t>Cache</t>
  </si>
  <si>
    <t>24 MB</t>
  </si>
  <si>
    <t>Podporovaná instrukční sada</t>
  </si>
  <si>
    <t>AVX-2</t>
  </si>
  <si>
    <t>Paměť</t>
  </si>
  <si>
    <t>Velikost RAM </t>
  </si>
  <si>
    <t xml:space="preserve">32 GB </t>
  </si>
  <si>
    <t>Frekvence</t>
  </si>
  <si>
    <t>5 600 MHz</t>
  </si>
  <si>
    <t>Typ paměti</t>
  </si>
  <si>
    <t>DDR5</t>
  </si>
  <si>
    <t>Displej</t>
  </si>
  <si>
    <t>Rozlišení</t>
  </si>
  <si>
    <t>Poměr stran</t>
  </si>
  <si>
    <t xml:space="preserve"> 16:10</t>
  </si>
  <si>
    <t>Velikost úhlopříčky</t>
  </si>
  <si>
    <t>16"</t>
  </si>
  <si>
    <t>Typ</t>
  </si>
  <si>
    <t>IPS</t>
  </si>
  <si>
    <t>Svítivost</t>
  </si>
  <si>
    <t>300 Nitů</t>
  </si>
  <si>
    <t>120 Hz</t>
  </si>
  <si>
    <t>Barevné pokrytí</t>
  </si>
  <si>
    <t>45% NTSC</t>
  </si>
  <si>
    <t>Certifikace</t>
  </si>
  <si>
    <t>Disky</t>
  </si>
  <si>
    <t>SSD</t>
  </si>
  <si>
    <t>1 000 GB</t>
  </si>
  <si>
    <t xml:space="preserve">Připojení </t>
  </si>
  <si>
    <t xml:space="preserve"> M.2 PCIe</t>
  </si>
  <si>
    <t>Možnost rozšíření</t>
  </si>
  <si>
    <t>GPU</t>
  </si>
  <si>
    <t>Typ karty</t>
  </si>
  <si>
    <t>integrovaná</t>
  </si>
  <si>
    <t>Ray Tracing</t>
  </si>
  <si>
    <t>Podpora DirectX</t>
  </si>
  <si>
    <t>12.2</t>
  </si>
  <si>
    <t>Podpora OpenGL</t>
  </si>
  <si>
    <t>4.6</t>
  </si>
  <si>
    <t>Podpora OpenCL</t>
  </si>
  <si>
    <t>3.0</t>
  </si>
  <si>
    <t>Kódování a dekódování formatů</t>
  </si>
  <si>
    <t>H.264, H.265, AV1, VP9</t>
  </si>
  <si>
    <t>Podpora pro Deep Learning</t>
  </si>
  <si>
    <t>NPU</t>
  </si>
  <si>
    <t>Napájení a baterie</t>
  </si>
  <si>
    <t>56 Wh</t>
  </si>
  <si>
    <t>Nabíjecí příkon</t>
  </si>
  <si>
    <t>65 W</t>
  </si>
  <si>
    <t>Nabíjení přes USB-C</t>
  </si>
  <si>
    <t>Rozhraní</t>
  </si>
  <si>
    <t>HDMI 2.1</t>
  </si>
  <si>
    <t>USB 3.2 Gen 1 Type-A</t>
  </si>
  <si>
    <t>USB-C 3.2 Gen 2</t>
  </si>
  <si>
    <t>Power Delivery, Display Port</t>
  </si>
  <si>
    <t>Combo jack 3.5 mm pro sluchátka a mikrofon</t>
  </si>
  <si>
    <t>Wi-Fi 6E</t>
  </si>
  <si>
    <t>Bluetooth</t>
  </si>
  <si>
    <t xml:space="preserve"> 5.3</t>
  </si>
  <si>
    <t>Další požadavky</t>
  </si>
  <si>
    <t>Klávesnice</t>
  </si>
  <si>
    <t>Podsvícená CZ klávesnice
Numerická klávesnice
Čtečka otisků prstů</t>
  </si>
  <si>
    <t>Stereo reproduktory</t>
  </si>
  <si>
    <t>Rozlišení web kamery</t>
  </si>
  <si>
    <t>1080p</t>
  </si>
  <si>
    <t>Mikrofon</t>
  </si>
  <si>
    <t>Ostatní</t>
  </si>
  <si>
    <t>OS - kompatibilita</t>
  </si>
  <si>
    <t>Windows nebo Linux</t>
  </si>
  <si>
    <t>Maximální hmotnst</t>
  </si>
  <si>
    <t>1,8 kg</t>
  </si>
  <si>
    <t xml:space="preserve">Materiál šasi </t>
  </si>
  <si>
    <t>kov</t>
  </si>
  <si>
    <t>Napájecí adaptér</t>
  </si>
  <si>
    <t>NABÍZENÝ MODEL:
……………………………………….
Part number:</t>
  </si>
  <si>
    <t>Příslušenství</t>
  </si>
  <si>
    <t>RJ-45 (LAN)</t>
  </si>
  <si>
    <t>NABÍZENÝ MODEL:
………………………………..
Part number: …</t>
  </si>
  <si>
    <t>Požadavky</t>
  </si>
  <si>
    <t>minimální požadovaný parametr</t>
  </si>
  <si>
    <t>Základní parametry</t>
  </si>
  <si>
    <t>Úhlopříčka displeje ["]: </t>
  </si>
  <si>
    <t>Nativní rozlišení: </t>
  </si>
  <si>
    <t>Typ displeje: </t>
  </si>
  <si>
    <t>Vlastnosti obrazovky</t>
  </si>
  <si>
    <t>Povrch displeje: </t>
  </si>
  <si>
    <t>Antireflexní</t>
  </si>
  <si>
    <t>Filtr modrého světla:</t>
  </si>
  <si>
    <t>Ano</t>
  </si>
  <si>
    <t>Rovná obrazovka: </t>
  </si>
  <si>
    <t>Ostatní parametry</t>
  </si>
  <si>
    <t>Reproduktory</t>
  </si>
  <si>
    <t>Vstupy / Výstupy</t>
  </si>
  <si>
    <t>HDMI 2.0 </t>
  </si>
  <si>
    <t>DisplayPort 1.2</t>
  </si>
  <si>
    <t>USB-A</t>
  </si>
  <si>
    <t>Ostatní požadavky</t>
  </si>
  <si>
    <t>60 Hz</t>
  </si>
  <si>
    <t>Nastavitelná výška</t>
  </si>
  <si>
    <t>Pivot</t>
  </si>
  <si>
    <t>Power Delivery</t>
  </si>
  <si>
    <t>2 800 x 1 752</t>
  </si>
  <si>
    <t>NE</t>
  </si>
  <si>
    <t>Ano
originální pouzdro s klávesnicí</t>
  </si>
  <si>
    <t>ANO
 s bluetooth</t>
  </si>
  <si>
    <t>ANO
originální pouzdro s klávesnicí</t>
  </si>
  <si>
    <t>ANO
s bluetooth</t>
  </si>
  <si>
    <t>2 960  x 1 848</t>
  </si>
  <si>
    <t>3 840 × 2 160 (4K Ultra HD)</t>
  </si>
  <si>
    <t>2 732 x 2 048</t>
  </si>
  <si>
    <t>ANO
originální pouzdro (bez klávesnice)</t>
  </si>
  <si>
    <t>ANO
s funkcemi stlačení a citlivostí na rotaci</t>
  </si>
  <si>
    <t>digitální kompas
akcelerometr
gyroskop
senzor otisku prstů
barometr</t>
  </si>
  <si>
    <t>1 920 x 1 200</t>
  </si>
  <si>
    <t>3 840 × 2 160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</si>
</sst>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color rgb="FF000000"/>
      <name val="Sans"/>
      <charset val="238"/>
    </font>
    <font>
      <b/>
      <sz val="11"/>
      <color indexed="8"/>
      <name val="Calibri"/>
      <family val="2"/>
      <charset val="238"/>
    </font>
    <font>
      <sz val="11"/>
      <color indexed="4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3" borderId="1" xfId="0" applyNumberForma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16" fontId="0" fillId="4" borderId="0" xfId="0" applyNumberFormat="1" applyFill="1" applyAlignment="1" applyProtection="1">
      <alignment horizontal="righ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0" xfId="0" applyFill="1" applyAlignment="1" applyProtection="1">
      <alignment horizontal="right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0" fillId="0" borderId="0" xfId="0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0" fillId="0" borderId="0" xfId="0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center" vertical="center"/>
    </xf>
    <xf numFmtId="4" fontId="7" fillId="0" borderId="6" xfId="0" applyNumberFormat="1" applyFont="1" applyBorder="1" applyAlignment="1" applyProtection="1">
      <alignment horizontal="center" vertical="center"/>
    </xf>
    <xf numFmtId="4" fontId="7" fillId="0" borderId="7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6" borderId="9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0" borderId="1" xfId="0" applyBorder="1" applyAlignment="1" applyProtection="1">
      <alignment vertical="center" wrapText="1"/>
    </xf>
    <xf numFmtId="49" fontId="0" fillId="8" borderId="1" xfId="0" applyNumberFormat="1" applyFill="1" applyBorder="1" applyAlignment="1" applyProtection="1">
      <alignment vertical="center"/>
    </xf>
    <xf numFmtId="0" fontId="0" fillId="8" borderId="1" xfId="0" applyFill="1" applyBorder="1" applyAlignment="1" applyProtection="1">
      <alignment horizontal="right" wrapText="1"/>
    </xf>
    <xf numFmtId="0" fontId="0" fillId="8" borderId="1" xfId="0" applyFill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left" vertical="center" wrapText="1"/>
    </xf>
    <xf numFmtId="0" fontId="0" fillId="5" borderId="1" xfId="0" applyFill="1" applyBorder="1" applyAlignment="1" applyProtection="1">
      <alignment vertical="center" wrapText="1"/>
    </xf>
    <xf numFmtId="0" fontId="0" fillId="9" borderId="1" xfId="0" applyFill="1" applyBorder="1" applyAlignment="1" applyProtection="1">
      <alignment vertical="center" wrapText="1"/>
    </xf>
    <xf numFmtId="0" fontId="0" fillId="10" borderId="1" xfId="0" applyFill="1" applyBorder="1" applyAlignment="1" applyProtection="1">
      <alignment vertical="center" wrapText="1"/>
    </xf>
    <xf numFmtId="3" fontId="0" fillId="10" borderId="1" xfId="0" applyNumberFormat="1" applyFill="1" applyBorder="1" applyAlignment="1" applyProtection="1">
      <alignment horizontal="right" vertical="center" wrapText="1"/>
    </xf>
    <xf numFmtId="3" fontId="0" fillId="11" borderId="1" xfId="0" applyNumberFormat="1" applyFill="1" applyBorder="1" applyAlignment="1" applyProtection="1">
      <alignment horizontal="right" vertical="center" wrapText="1"/>
    </xf>
    <xf numFmtId="49" fontId="0" fillId="0" borderId="1" xfId="0" applyNumberFormat="1" applyBorder="1" applyAlignment="1" applyProtection="1">
      <alignment horizontal="right" vertical="center" wrapText="1"/>
    </xf>
    <xf numFmtId="0" fontId="0" fillId="9" borderId="1" xfId="0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horizontal="left" vertical="center" wrapText="1"/>
    </xf>
    <xf numFmtId="0" fontId="0" fillId="9" borderId="1" xfId="0" applyFill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4" borderId="1" xfId="0" applyFill="1" applyBorder="1" applyAlignment="1" applyProtection="1">
      <alignment horizontal="right" wrapText="1"/>
    </xf>
    <xf numFmtId="0" fontId="0" fillId="9" borderId="1" xfId="0" applyFill="1" applyBorder="1" applyAlignment="1" applyProtection="1">
      <alignment horizontal="right" wrapText="1"/>
    </xf>
    <xf numFmtId="0" fontId="0" fillId="4" borderId="1" xfId="0" applyFill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8" zoomScale="70" zoomScaleNormal="70" workbookViewId="0">
      <selection activeCell="C27" sqref="C27"/>
    </sheetView>
  </sheetViews>
  <sheetFormatPr defaultColWidth="8.88671875" defaultRowHeight="14.4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>
      <c r="A1" s="30" t="s">
        <v>15</v>
      </c>
      <c r="B1" s="31"/>
      <c r="C1" s="31"/>
      <c r="D1" s="31"/>
      <c r="E1" s="31"/>
      <c r="F1" s="31"/>
      <c r="G1" s="31"/>
      <c r="H1" s="32"/>
      <c r="I1" s="32"/>
    </row>
    <row r="2" spans="1:9">
      <c r="A2" s="32"/>
      <c r="B2" s="32"/>
      <c r="C2" s="32"/>
      <c r="D2" s="32"/>
      <c r="E2" s="32"/>
      <c r="F2" s="32"/>
      <c r="G2" s="32"/>
      <c r="H2" s="32"/>
      <c r="I2" s="32"/>
    </row>
    <row r="3" spans="1:9" ht="63.9" customHeight="1">
      <c r="A3" s="33" t="s">
        <v>3</v>
      </c>
      <c r="B3" s="34" t="s">
        <v>9</v>
      </c>
      <c r="C3" s="33" t="s">
        <v>16</v>
      </c>
      <c r="D3" s="33" t="s">
        <v>17</v>
      </c>
      <c r="E3" s="33" t="s">
        <v>18</v>
      </c>
      <c r="F3" s="33" t="s">
        <v>5</v>
      </c>
      <c r="G3" s="33" t="s">
        <v>6</v>
      </c>
      <c r="H3" s="32"/>
      <c r="I3" s="33" t="s">
        <v>23</v>
      </c>
    </row>
    <row r="4" spans="1:9" ht="103.2" customHeight="1">
      <c r="A4" s="35">
        <v>1</v>
      </c>
      <c r="B4" s="10" t="s">
        <v>56</v>
      </c>
      <c r="C4" s="37">
        <v>1</v>
      </c>
      <c r="D4" s="1">
        <v>0</v>
      </c>
      <c r="E4" s="38">
        <f t="shared" ref="E4" si="0">C4*D4</f>
        <v>0</v>
      </c>
      <c r="F4" s="38">
        <f t="shared" ref="F4" si="1">E4*0.21</f>
        <v>0</v>
      </c>
      <c r="G4" s="38">
        <f t="shared" ref="G4" si="2">E4+F4</f>
        <v>0</v>
      </c>
      <c r="H4" s="32"/>
      <c r="I4" s="39">
        <v>114250071</v>
      </c>
    </row>
    <row r="5" spans="1:9" ht="103.2" customHeight="1">
      <c r="A5" s="35">
        <v>2</v>
      </c>
      <c r="B5" s="10" t="s">
        <v>57</v>
      </c>
      <c r="C5" s="37">
        <v>1</v>
      </c>
      <c r="D5" s="1">
        <v>0</v>
      </c>
      <c r="E5" s="38">
        <f t="shared" ref="E5" si="3">C5*D5</f>
        <v>0</v>
      </c>
      <c r="F5" s="38">
        <f t="shared" ref="F5" si="4">E5*0.21</f>
        <v>0</v>
      </c>
      <c r="G5" s="38">
        <f t="shared" ref="G5" si="5">E5+F5</f>
        <v>0</v>
      </c>
      <c r="H5" s="32"/>
      <c r="I5" s="40"/>
    </row>
    <row r="6" spans="1:9" ht="103.2" customHeight="1">
      <c r="A6" s="35">
        <v>3</v>
      </c>
      <c r="B6" s="10" t="s">
        <v>58</v>
      </c>
      <c r="C6" s="37">
        <v>2</v>
      </c>
      <c r="D6" s="1">
        <v>0</v>
      </c>
      <c r="E6" s="38">
        <f t="shared" ref="E6:E7" si="6">C6*D6</f>
        <v>0</v>
      </c>
      <c r="F6" s="38">
        <f t="shared" ref="F6:F7" si="7">E6*0.21</f>
        <v>0</v>
      </c>
      <c r="G6" s="38">
        <f t="shared" ref="G6:G7" si="8">E6+F6</f>
        <v>0</v>
      </c>
      <c r="H6" s="32"/>
      <c r="I6" s="40"/>
    </row>
    <row r="7" spans="1:9" ht="103.2" customHeight="1">
      <c r="A7" s="35">
        <v>4</v>
      </c>
      <c r="B7" s="10" t="s">
        <v>84</v>
      </c>
      <c r="C7" s="37">
        <v>1</v>
      </c>
      <c r="D7" s="1">
        <v>0</v>
      </c>
      <c r="E7" s="38">
        <f t="shared" si="6"/>
        <v>0</v>
      </c>
      <c r="F7" s="38">
        <f t="shared" si="7"/>
        <v>0</v>
      </c>
      <c r="G7" s="38">
        <f t="shared" si="8"/>
        <v>0</v>
      </c>
      <c r="H7" s="32"/>
      <c r="I7" s="40"/>
    </row>
    <row r="8" spans="1:9" ht="103.2" customHeight="1">
      <c r="A8" s="35">
        <v>5</v>
      </c>
      <c r="B8" s="10" t="s">
        <v>83</v>
      </c>
      <c r="C8" s="37">
        <v>1</v>
      </c>
      <c r="D8" s="1">
        <v>0</v>
      </c>
      <c r="E8" s="38">
        <f t="shared" ref="E8" si="9">C8*D8</f>
        <v>0</v>
      </c>
      <c r="F8" s="38">
        <f t="shared" ref="F8" si="10">E8*0.21</f>
        <v>0</v>
      </c>
      <c r="G8" s="38">
        <f t="shared" ref="G8" si="11">E8+F8</f>
        <v>0</v>
      </c>
      <c r="H8" s="32"/>
      <c r="I8" s="41"/>
    </row>
    <row r="9" spans="1:9" s="5" customFormat="1">
      <c r="A9" s="36"/>
      <c r="B9" s="42"/>
      <c r="C9" s="43"/>
      <c r="D9" s="44"/>
      <c r="E9" s="44"/>
      <c r="F9" s="44"/>
      <c r="G9" s="44"/>
      <c r="H9" s="45"/>
      <c r="I9" s="45"/>
    </row>
    <row r="10" spans="1:9" ht="86.25" customHeight="1">
      <c r="B10" s="46" t="s">
        <v>14</v>
      </c>
      <c r="C10" s="46"/>
      <c r="D10" s="46"/>
      <c r="E10" s="46"/>
      <c r="F10" s="46"/>
      <c r="G10" s="46"/>
      <c r="H10" s="32"/>
      <c r="I10" s="32"/>
    </row>
    <row r="11" spans="1:9" ht="23.4" customHeight="1" thickBot="1">
      <c r="B11" s="32"/>
      <c r="C11" s="32"/>
      <c r="D11" s="32"/>
      <c r="E11" s="32"/>
      <c r="F11" s="32"/>
      <c r="G11" s="32"/>
      <c r="H11" s="32"/>
      <c r="I11" s="32"/>
    </row>
    <row r="12" spans="1:9" ht="68.400000000000006" customHeight="1">
      <c r="B12" s="32"/>
      <c r="C12" s="32"/>
      <c r="D12" s="32"/>
      <c r="E12" s="47" t="s">
        <v>4</v>
      </c>
      <c r="F12" s="48" t="s">
        <v>8</v>
      </c>
      <c r="G12" s="49" t="s">
        <v>7</v>
      </c>
      <c r="H12" s="32"/>
      <c r="I12" s="32"/>
    </row>
    <row r="13" spans="1:9" ht="66" customHeight="1" thickBot="1">
      <c r="B13" s="32"/>
      <c r="C13" s="32"/>
      <c r="D13" s="32"/>
      <c r="E13" s="50">
        <f>SUM(E4:E8)</f>
        <v>0</v>
      </c>
      <c r="F13" s="51">
        <f>E13*0.21</f>
        <v>0</v>
      </c>
      <c r="G13" s="52">
        <f>E13+F13</f>
        <v>0</v>
      </c>
      <c r="H13" s="32"/>
      <c r="I13" s="32"/>
    </row>
    <row r="14" spans="1:9">
      <c r="B14" s="32"/>
      <c r="C14" s="32"/>
      <c r="D14" s="32"/>
      <c r="E14" s="32"/>
      <c r="F14" s="32"/>
      <c r="G14" s="32"/>
      <c r="H14" s="32"/>
      <c r="I14" s="32"/>
    </row>
    <row r="15" spans="1:9" ht="18">
      <c r="B15" s="53" t="s">
        <v>10</v>
      </c>
      <c r="C15" s="53"/>
      <c r="D15" s="53"/>
      <c r="E15" s="53"/>
      <c r="F15" s="32"/>
      <c r="G15" s="32"/>
      <c r="H15" s="32"/>
      <c r="I15" s="32"/>
    </row>
    <row r="16" spans="1:9" ht="18">
      <c r="B16" s="53" t="s">
        <v>13</v>
      </c>
      <c r="C16" s="53"/>
      <c r="D16" s="53"/>
      <c r="E16" s="53"/>
      <c r="F16" s="32"/>
      <c r="G16" s="32"/>
      <c r="H16" s="32"/>
      <c r="I16" s="32"/>
    </row>
    <row r="17" spans="2:9" ht="18">
      <c r="B17" s="53" t="s">
        <v>19</v>
      </c>
      <c r="C17" s="53"/>
      <c r="D17" s="53"/>
      <c r="E17" s="53"/>
      <c r="F17" s="32"/>
      <c r="G17" s="32"/>
      <c r="H17" s="32"/>
      <c r="I17" s="32"/>
    </row>
    <row r="18" spans="2:9" ht="18">
      <c r="B18" s="53" t="s">
        <v>20</v>
      </c>
      <c r="C18" s="53"/>
      <c r="D18" s="53"/>
      <c r="E18" s="53"/>
      <c r="F18" s="32"/>
      <c r="G18" s="32"/>
      <c r="H18" s="32"/>
      <c r="I18" s="32"/>
    </row>
    <row r="20" spans="2:9" ht="15.6">
      <c r="B20" s="2" t="s">
        <v>26</v>
      </c>
      <c r="C20" s="3"/>
    </row>
    <row r="22" spans="2:9">
      <c r="B22" s="4" t="s">
        <v>11</v>
      </c>
    </row>
    <row r="23" spans="2:9">
      <c r="B23" s="4" t="s">
        <v>12</v>
      </c>
    </row>
  </sheetData>
  <sheetProtection algorithmName="SHA-512" hashValue="CXX4IGlExBgbBxxI2LqDt2+mKeJJs6B/nuBWWoxTMprUVqfyrsKV8jM/wEBxD5RG//W/BhjEX8p+9DMSLQ4sRw==" saltValue="PJn5RKZ9SjRdeiXPF0VA4A==" spinCount="100000" sheet="1" objects="1" scenarios="1" formatCells="0" formatColumns="0" formatRows="0"/>
  <mergeCells count="3">
    <mergeCell ref="A1:G1"/>
    <mergeCell ref="B10:G10"/>
    <mergeCell ref="I4:I8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DN118"/>
  <sheetViews>
    <sheetView zoomScale="70" zoomScaleNormal="70" workbookViewId="0">
      <selection activeCell="G7" sqref="G7"/>
    </sheetView>
  </sheetViews>
  <sheetFormatPr defaultColWidth="8.88671875" defaultRowHeight="39" customHeight="1"/>
  <cols>
    <col min="1" max="1" width="35.33203125" style="4" customWidth="1"/>
    <col min="2" max="2" width="26.77734375" style="4" customWidth="1"/>
    <col min="3" max="3" width="29" style="4" customWidth="1"/>
    <col min="4" max="4" width="2.5546875" style="4" customWidth="1"/>
    <col min="5" max="5" width="36" style="4" customWidth="1"/>
    <col min="6" max="16384" width="8.88671875" style="4"/>
  </cols>
  <sheetData>
    <row r="1" spans="1:5" ht="40.5" customHeight="1">
      <c r="A1" s="58"/>
      <c r="B1" s="59"/>
      <c r="C1" s="60"/>
      <c r="D1" s="11"/>
      <c r="E1" s="26" t="s">
        <v>27</v>
      </c>
    </row>
    <row r="2" spans="1:5" ht="28.8">
      <c r="A2" s="61" t="s">
        <v>1</v>
      </c>
      <c r="B2" s="61" t="s">
        <v>0</v>
      </c>
      <c r="C2" s="61" t="s">
        <v>2</v>
      </c>
      <c r="D2" s="6"/>
      <c r="E2" s="27"/>
    </row>
    <row r="3" spans="1:5" ht="14.4">
      <c r="A3" s="62" t="s">
        <v>28</v>
      </c>
      <c r="B3" s="63"/>
      <c r="C3" s="63"/>
      <c r="D3" s="6"/>
      <c r="E3" s="12" t="s">
        <v>28</v>
      </c>
    </row>
    <row r="4" spans="1:5" ht="14.4">
      <c r="A4" s="64" t="s">
        <v>29</v>
      </c>
      <c r="B4" s="32"/>
      <c r="C4" s="65" t="s">
        <v>55</v>
      </c>
      <c r="D4" s="6"/>
      <c r="E4" s="7"/>
    </row>
    <row r="5" spans="1:5" ht="14.4">
      <c r="A5" s="66" t="s">
        <v>30</v>
      </c>
      <c r="B5" s="67" t="s">
        <v>59</v>
      </c>
      <c r="C5" s="67"/>
      <c r="E5" s="7"/>
    </row>
    <row r="6" spans="1:5" ht="14.4">
      <c r="A6" s="66" t="s">
        <v>31</v>
      </c>
      <c r="B6" s="67"/>
      <c r="C6" s="68" t="s">
        <v>196</v>
      </c>
      <c r="E6" s="7"/>
    </row>
    <row r="7" spans="1:5" ht="14.4">
      <c r="A7" s="64" t="s">
        <v>33</v>
      </c>
      <c r="B7" s="32"/>
      <c r="C7" s="67" t="s">
        <v>60</v>
      </c>
      <c r="D7" s="6"/>
      <c r="E7" s="7"/>
    </row>
    <row r="8" spans="1:5" ht="14.4">
      <c r="A8" s="64" t="s">
        <v>34</v>
      </c>
      <c r="B8" s="67"/>
      <c r="C8" s="67" t="s">
        <v>61</v>
      </c>
      <c r="D8" s="6"/>
      <c r="E8" s="7"/>
    </row>
    <row r="9" spans="1:5" ht="14.4">
      <c r="A9" s="69" t="s">
        <v>36</v>
      </c>
      <c r="B9" s="67"/>
      <c r="C9" s="67" t="s">
        <v>37</v>
      </c>
      <c r="E9" s="8"/>
    </row>
    <row r="10" spans="1:5" ht="14.4">
      <c r="A10" s="69" t="s">
        <v>21</v>
      </c>
      <c r="B10" s="67"/>
      <c r="C10" s="67" t="s">
        <v>62</v>
      </c>
      <c r="E10" s="9"/>
    </row>
    <row r="11" spans="1:5" ht="14.4">
      <c r="A11" s="62" t="s">
        <v>24</v>
      </c>
      <c r="B11" s="63"/>
      <c r="C11" s="63"/>
      <c r="D11" s="6"/>
      <c r="E11" s="12" t="s">
        <v>24</v>
      </c>
    </row>
    <row r="12" spans="1:5" ht="14.4">
      <c r="A12" s="66" t="s">
        <v>38</v>
      </c>
      <c r="B12" s="67" t="s">
        <v>22</v>
      </c>
      <c r="C12" s="70"/>
      <c r="E12" s="7"/>
    </row>
    <row r="13" spans="1:5" ht="43.2">
      <c r="A13" s="66" t="s">
        <v>39</v>
      </c>
      <c r="B13" s="67" t="s">
        <v>40</v>
      </c>
      <c r="C13" s="67"/>
      <c r="E13" s="7"/>
    </row>
    <row r="14" spans="1:5" ht="84" customHeight="1">
      <c r="A14" s="71" t="s">
        <v>41</v>
      </c>
      <c r="B14" s="72" t="s">
        <v>63</v>
      </c>
      <c r="C14" s="67"/>
      <c r="E14" s="7"/>
    </row>
    <row r="15" spans="1:5" ht="14.4">
      <c r="A15" s="62" t="s">
        <v>42</v>
      </c>
      <c r="B15" s="63"/>
      <c r="C15" s="63"/>
      <c r="D15" s="6"/>
      <c r="E15" s="12" t="s">
        <v>42</v>
      </c>
    </row>
    <row r="16" spans="1:5" ht="14.4">
      <c r="A16" s="66" t="s">
        <v>43</v>
      </c>
      <c r="B16" s="67" t="s">
        <v>64</v>
      </c>
      <c r="C16" s="67"/>
      <c r="E16" s="9"/>
    </row>
    <row r="17" spans="1:5" ht="14.4">
      <c r="A17" s="66" t="s">
        <v>44</v>
      </c>
      <c r="B17" s="67" t="s">
        <v>45</v>
      </c>
      <c r="C17" s="67">
        <v>14</v>
      </c>
      <c r="E17" s="9"/>
    </row>
    <row r="18" spans="1:5" ht="14.4">
      <c r="A18" s="66" t="s">
        <v>65</v>
      </c>
      <c r="B18" s="67"/>
      <c r="C18" s="67" t="s">
        <v>66</v>
      </c>
      <c r="E18" s="9"/>
    </row>
    <row r="19" spans="1:5" ht="43.2">
      <c r="A19" s="70" t="s">
        <v>46</v>
      </c>
      <c r="B19" s="67"/>
      <c r="C19" s="67" t="s">
        <v>67</v>
      </c>
      <c r="E19" s="9"/>
    </row>
    <row r="20" spans="1:5" ht="14.4">
      <c r="A20" s="66" t="s">
        <v>47</v>
      </c>
      <c r="B20" s="32"/>
      <c r="C20" s="67" t="s">
        <v>48</v>
      </c>
      <c r="E20" s="9"/>
    </row>
    <row r="21" spans="1:5" ht="14.4">
      <c r="A21" s="66" t="s">
        <v>25</v>
      </c>
      <c r="B21" s="67"/>
      <c r="C21" s="67" t="s">
        <v>49</v>
      </c>
      <c r="E21" s="9"/>
    </row>
    <row r="22" spans="1:5" ht="14.4">
      <c r="A22" s="66" t="s">
        <v>50</v>
      </c>
      <c r="B22" s="67"/>
      <c r="C22" s="67" t="s">
        <v>68</v>
      </c>
      <c r="E22" s="9"/>
    </row>
    <row r="23" spans="1:5" ht="14.4">
      <c r="A23" s="62" t="s">
        <v>51</v>
      </c>
      <c r="B23" s="63"/>
      <c r="C23" s="63"/>
      <c r="D23" s="6"/>
      <c r="E23" s="12" t="s">
        <v>51</v>
      </c>
    </row>
    <row r="24" spans="1:5" ht="14.4">
      <c r="A24" s="69" t="s">
        <v>52</v>
      </c>
      <c r="B24" s="68" t="s">
        <v>69</v>
      </c>
      <c r="C24" s="69"/>
      <c r="E24" s="7"/>
    </row>
    <row r="25" spans="1:5" ht="27" customHeight="1">
      <c r="A25" s="66" t="s">
        <v>53</v>
      </c>
      <c r="B25" s="65" t="s">
        <v>198</v>
      </c>
      <c r="C25" s="69"/>
      <c r="E25" s="7"/>
    </row>
    <row r="26" spans="1:5" ht="28.8">
      <c r="A26" s="69" t="s">
        <v>54</v>
      </c>
      <c r="B26" s="65" t="s">
        <v>199</v>
      </c>
      <c r="C26" s="69"/>
      <c r="E26" s="7"/>
    </row>
    <row r="27" spans="1:5" ht="14.4">
      <c r="A27" s="69" t="s">
        <v>70</v>
      </c>
      <c r="B27" s="68" t="s">
        <v>197</v>
      </c>
      <c r="C27" s="69"/>
      <c r="E27" s="7"/>
    </row>
    <row r="28" spans="1:5" ht="14.4">
      <c r="A28" s="69"/>
      <c r="B28" s="69"/>
      <c r="C28" s="69"/>
      <c r="E28" s="7"/>
    </row>
    <row r="29" spans="1:5" ht="14.4">
      <c r="A29" s="69"/>
      <c r="B29" s="69"/>
      <c r="C29" s="69"/>
      <c r="E29" s="7"/>
    </row>
    <row r="118" spans="118:118" ht="28.8">
      <c r="DN118" s="57" t="s">
        <v>32</v>
      </c>
    </row>
  </sheetData>
  <sheetProtection algorithmName="SHA-512" hashValue="RBAuiQ94ikY02bzGEn9oN5zqE2Fuh05iknPBSSrmLDO2uFh0JhmS7U099Yd/WD/TuDc9oEnEVj/e+oNmvKr4Qg==" saltValue="2FrY97m5awWKop+ORehP9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340C-6095-48B0-AD07-B949B8C9ABFA}">
  <dimension ref="A1:DN118"/>
  <sheetViews>
    <sheetView zoomScale="70" zoomScaleNormal="70" workbookViewId="0">
      <selection activeCell="G6" sqref="G6"/>
    </sheetView>
  </sheetViews>
  <sheetFormatPr defaultColWidth="8.88671875" defaultRowHeight="14.4"/>
  <cols>
    <col min="1" max="1" width="35.33203125" style="4" customWidth="1"/>
    <col min="2" max="2" width="26.77734375" style="4" customWidth="1"/>
    <col min="3" max="3" width="29" style="4" customWidth="1"/>
    <col min="4" max="4" width="2.5546875" style="4" customWidth="1"/>
    <col min="5" max="5" width="36" style="4" customWidth="1"/>
    <col min="6" max="16384" width="8.88671875" style="4"/>
  </cols>
  <sheetData>
    <row r="1" spans="1:5" ht="40.5" customHeight="1">
      <c r="A1" s="58"/>
      <c r="B1" s="59"/>
      <c r="C1" s="60"/>
      <c r="D1" s="11"/>
      <c r="E1" s="26" t="s">
        <v>27</v>
      </c>
    </row>
    <row r="2" spans="1:5" ht="28.8">
      <c r="A2" s="61" t="s">
        <v>1</v>
      </c>
      <c r="B2" s="61" t="s">
        <v>0</v>
      </c>
      <c r="C2" s="61" t="s">
        <v>2</v>
      </c>
      <c r="D2" s="6"/>
      <c r="E2" s="27"/>
    </row>
    <row r="3" spans="1:5">
      <c r="A3" s="62" t="s">
        <v>28</v>
      </c>
      <c r="B3" s="63"/>
      <c r="C3" s="63"/>
      <c r="D3" s="6"/>
      <c r="E3" s="12" t="s">
        <v>28</v>
      </c>
    </row>
    <row r="4" spans="1:5">
      <c r="A4" s="64" t="s">
        <v>29</v>
      </c>
      <c r="B4" s="32"/>
      <c r="C4" s="65" t="s">
        <v>72</v>
      </c>
      <c r="D4" s="6"/>
      <c r="E4" s="7"/>
    </row>
    <row r="5" spans="1:5">
      <c r="A5" s="66" t="s">
        <v>30</v>
      </c>
      <c r="B5" s="67" t="s">
        <v>59</v>
      </c>
      <c r="C5" s="67"/>
      <c r="E5" s="7"/>
    </row>
    <row r="6" spans="1:5">
      <c r="A6" s="66" t="s">
        <v>31</v>
      </c>
      <c r="B6" s="67"/>
      <c r="C6" s="68" t="s">
        <v>202</v>
      </c>
      <c r="E6" s="7"/>
    </row>
    <row r="7" spans="1:5">
      <c r="A7" s="64" t="s">
        <v>33</v>
      </c>
      <c r="B7" s="32"/>
      <c r="C7" s="67" t="s">
        <v>73</v>
      </c>
      <c r="D7" s="6"/>
      <c r="E7" s="7"/>
    </row>
    <row r="8" spans="1:5">
      <c r="A8" s="64" t="s">
        <v>34</v>
      </c>
      <c r="B8" s="67"/>
      <c r="C8" s="67" t="s">
        <v>61</v>
      </c>
      <c r="D8" s="6"/>
      <c r="E8" s="7"/>
    </row>
    <row r="9" spans="1:5">
      <c r="A9" s="69" t="s">
        <v>36</v>
      </c>
      <c r="B9" s="67"/>
      <c r="C9" s="67" t="s">
        <v>37</v>
      </c>
      <c r="E9" s="8"/>
    </row>
    <row r="10" spans="1:5">
      <c r="A10" s="69" t="s">
        <v>21</v>
      </c>
      <c r="B10" s="67"/>
      <c r="C10" s="67" t="s">
        <v>62</v>
      </c>
      <c r="E10" s="9"/>
    </row>
    <row r="11" spans="1:5">
      <c r="A11" s="62" t="s">
        <v>24</v>
      </c>
      <c r="B11" s="63"/>
      <c r="C11" s="63"/>
      <c r="D11" s="6"/>
      <c r="E11" s="12" t="s">
        <v>24</v>
      </c>
    </row>
    <row r="12" spans="1:5">
      <c r="A12" s="66" t="s">
        <v>38</v>
      </c>
      <c r="B12" s="67" t="s">
        <v>22</v>
      </c>
      <c r="C12" s="70"/>
      <c r="E12" s="7"/>
    </row>
    <row r="13" spans="1:5" ht="43.2">
      <c r="A13" s="66" t="s">
        <v>39</v>
      </c>
      <c r="B13" s="67" t="s">
        <v>40</v>
      </c>
      <c r="C13" s="67"/>
      <c r="E13" s="7"/>
    </row>
    <row r="14" spans="1:5" ht="73.2" customHeight="1">
      <c r="A14" s="71" t="s">
        <v>41</v>
      </c>
      <c r="B14" s="72" t="s">
        <v>63</v>
      </c>
      <c r="C14" s="67"/>
      <c r="E14" s="7"/>
    </row>
    <row r="15" spans="1:5">
      <c r="A15" s="62" t="s">
        <v>42</v>
      </c>
      <c r="B15" s="63"/>
      <c r="C15" s="63"/>
      <c r="D15" s="6"/>
      <c r="E15" s="12" t="s">
        <v>42</v>
      </c>
    </row>
    <row r="16" spans="1:5">
      <c r="A16" s="66" t="s">
        <v>43</v>
      </c>
      <c r="B16" s="67" t="s">
        <v>64</v>
      </c>
      <c r="C16" s="67"/>
      <c r="E16" s="9"/>
    </row>
    <row r="17" spans="1:5">
      <c r="A17" s="66" t="s">
        <v>44</v>
      </c>
      <c r="B17" s="67" t="s">
        <v>45</v>
      </c>
      <c r="C17" s="67">
        <v>14</v>
      </c>
      <c r="E17" s="9"/>
    </row>
    <row r="18" spans="1:5">
      <c r="A18" s="66" t="s">
        <v>65</v>
      </c>
      <c r="B18" s="67"/>
      <c r="C18" s="67" t="s">
        <v>66</v>
      </c>
      <c r="E18" s="9"/>
    </row>
    <row r="19" spans="1:5" ht="43.2">
      <c r="A19" s="70" t="s">
        <v>46</v>
      </c>
      <c r="B19" s="67"/>
      <c r="C19" s="67" t="s">
        <v>67</v>
      </c>
      <c r="E19" s="9"/>
    </row>
    <row r="20" spans="1:5">
      <c r="A20" s="66" t="s">
        <v>47</v>
      </c>
      <c r="B20" s="32"/>
      <c r="C20" s="67" t="s">
        <v>48</v>
      </c>
      <c r="E20" s="9"/>
    </row>
    <row r="21" spans="1:5">
      <c r="A21" s="66" t="s">
        <v>25</v>
      </c>
      <c r="B21" s="67"/>
      <c r="C21" s="67" t="s">
        <v>74</v>
      </c>
      <c r="E21" s="9"/>
    </row>
    <row r="22" spans="1:5">
      <c r="A22" s="66" t="s">
        <v>50</v>
      </c>
      <c r="B22" s="67"/>
      <c r="C22" s="67" t="s">
        <v>68</v>
      </c>
      <c r="E22" s="9"/>
    </row>
    <row r="23" spans="1:5">
      <c r="A23" s="62" t="s">
        <v>51</v>
      </c>
      <c r="B23" s="63"/>
      <c r="C23" s="63"/>
      <c r="D23" s="6"/>
      <c r="E23" s="12" t="s">
        <v>51</v>
      </c>
    </row>
    <row r="24" spans="1:5">
      <c r="A24" s="69" t="s">
        <v>52</v>
      </c>
      <c r="B24" s="68" t="s">
        <v>69</v>
      </c>
      <c r="C24" s="69"/>
      <c r="E24" s="7"/>
    </row>
    <row r="25" spans="1:5" ht="50.4" customHeight="1">
      <c r="A25" s="66" t="s">
        <v>53</v>
      </c>
      <c r="B25" s="65" t="s">
        <v>200</v>
      </c>
      <c r="C25" s="69"/>
      <c r="E25" s="7"/>
    </row>
    <row r="26" spans="1:5" ht="28.8">
      <c r="A26" s="69" t="s">
        <v>54</v>
      </c>
      <c r="B26" s="65" t="s">
        <v>201</v>
      </c>
      <c r="C26" s="69"/>
      <c r="E26" s="7"/>
    </row>
    <row r="27" spans="1:5">
      <c r="A27" s="69" t="s">
        <v>70</v>
      </c>
      <c r="B27" s="68" t="s">
        <v>71</v>
      </c>
      <c r="C27" s="69"/>
      <c r="E27" s="7"/>
    </row>
    <row r="28" spans="1:5">
      <c r="A28" s="69"/>
      <c r="B28" s="69"/>
      <c r="C28" s="69"/>
      <c r="E28" s="7"/>
    </row>
    <row r="29" spans="1:5">
      <c r="A29" s="69"/>
      <c r="B29" s="69"/>
      <c r="C29" s="69"/>
      <c r="E29" s="7"/>
    </row>
    <row r="118" spans="118:118" ht="28.8">
      <c r="DN118" s="57" t="s">
        <v>32</v>
      </c>
    </row>
  </sheetData>
  <sheetProtection algorithmName="SHA-512" hashValue="dpvLO0TzE5xwF8tdec/Y7F93rQBlcrvP3wO0jhYbyI4Rn3iMqlpE/BM03yz8l1wiNBy1V/RocsIL1YDQov4i4g==" saltValue="FfhicFrjKjKwrhxKRVEcaA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DF30-F85B-47F2-B037-5DBAF475B130}">
  <dimension ref="A1:DN114"/>
  <sheetViews>
    <sheetView zoomScale="70" zoomScaleNormal="70" workbookViewId="0">
      <selection activeCell="H10" sqref="H10"/>
    </sheetView>
  </sheetViews>
  <sheetFormatPr defaultColWidth="8.88671875" defaultRowHeight="14.4"/>
  <cols>
    <col min="1" max="1" width="35.33203125" style="4" customWidth="1"/>
    <col min="2" max="2" width="26.77734375" style="4" customWidth="1"/>
    <col min="3" max="3" width="29" style="4" customWidth="1"/>
    <col min="4" max="4" width="2.5546875" style="4" customWidth="1"/>
    <col min="5" max="5" width="36" style="4" customWidth="1"/>
    <col min="6" max="16384" width="8.88671875" style="4"/>
  </cols>
  <sheetData>
    <row r="1" spans="1:5" ht="40.5" customHeight="1">
      <c r="A1" s="54"/>
      <c r="B1" s="55"/>
      <c r="C1" s="56"/>
      <c r="D1" s="11"/>
      <c r="E1" s="26" t="s">
        <v>27</v>
      </c>
    </row>
    <row r="2" spans="1:5" ht="28.8">
      <c r="A2" s="61" t="s">
        <v>1</v>
      </c>
      <c r="B2" s="61" t="s">
        <v>0</v>
      </c>
      <c r="C2" s="61" t="s">
        <v>2</v>
      </c>
      <c r="D2" s="6"/>
      <c r="E2" s="27"/>
    </row>
    <row r="3" spans="1:5">
      <c r="A3" s="62" t="s">
        <v>28</v>
      </c>
      <c r="B3" s="63"/>
      <c r="C3" s="63"/>
      <c r="D3" s="6"/>
      <c r="E3" s="12" t="s">
        <v>28</v>
      </c>
    </row>
    <row r="4" spans="1:5">
      <c r="A4" s="64" t="s">
        <v>29</v>
      </c>
      <c r="B4" s="32"/>
      <c r="C4" s="65" t="s">
        <v>75</v>
      </c>
      <c r="D4" s="6"/>
      <c r="E4" s="7"/>
    </row>
    <row r="5" spans="1:5">
      <c r="A5" s="66" t="s">
        <v>30</v>
      </c>
      <c r="B5" s="67" t="s">
        <v>76</v>
      </c>
      <c r="C5" s="67"/>
      <c r="E5" s="7"/>
    </row>
    <row r="6" spans="1:5">
      <c r="A6" s="66" t="s">
        <v>31</v>
      </c>
      <c r="B6" s="67"/>
      <c r="C6" s="68" t="s">
        <v>204</v>
      </c>
      <c r="E6" s="7"/>
    </row>
    <row r="7" spans="1:5">
      <c r="A7" s="64" t="s">
        <v>33</v>
      </c>
      <c r="B7" s="32"/>
      <c r="C7" s="67" t="s">
        <v>77</v>
      </c>
      <c r="D7" s="6"/>
      <c r="E7" s="7"/>
    </row>
    <row r="8" spans="1:5">
      <c r="A8" s="64" t="s">
        <v>34</v>
      </c>
      <c r="B8" s="67"/>
      <c r="C8" s="67" t="s">
        <v>35</v>
      </c>
      <c r="D8" s="6"/>
      <c r="E8" s="7"/>
    </row>
    <row r="9" spans="1:5">
      <c r="A9" s="69" t="s">
        <v>36</v>
      </c>
      <c r="B9" s="67"/>
      <c r="C9" s="67" t="s">
        <v>37</v>
      </c>
      <c r="E9" s="8"/>
    </row>
    <row r="10" spans="1:5">
      <c r="A10" s="69" t="s">
        <v>21</v>
      </c>
      <c r="B10" s="67"/>
      <c r="C10" s="67" t="s">
        <v>78</v>
      </c>
      <c r="E10" s="9"/>
    </row>
    <row r="11" spans="1:5">
      <c r="A11" s="62" t="s">
        <v>24</v>
      </c>
      <c r="B11" s="63"/>
      <c r="C11" s="63"/>
      <c r="D11" s="6"/>
      <c r="E11" s="12" t="s">
        <v>24</v>
      </c>
    </row>
    <row r="12" spans="1:5">
      <c r="A12" s="66" t="s">
        <v>38</v>
      </c>
      <c r="B12" s="67" t="s">
        <v>22</v>
      </c>
      <c r="C12" s="70"/>
      <c r="E12" s="7"/>
    </row>
    <row r="13" spans="1:5" ht="43.2">
      <c r="A13" s="66" t="s">
        <v>39</v>
      </c>
      <c r="B13" s="67" t="s">
        <v>40</v>
      </c>
      <c r="C13" s="67"/>
      <c r="E13" s="7"/>
    </row>
    <row r="14" spans="1:5" ht="87.6" customHeight="1">
      <c r="A14" s="71" t="s">
        <v>41</v>
      </c>
      <c r="B14" s="73" t="s">
        <v>207</v>
      </c>
      <c r="C14" s="67"/>
      <c r="E14" s="7"/>
    </row>
    <row r="15" spans="1:5">
      <c r="A15" s="62" t="s">
        <v>42</v>
      </c>
      <c r="B15" s="63"/>
      <c r="C15" s="63"/>
      <c r="D15" s="6"/>
      <c r="E15" s="12" t="s">
        <v>42</v>
      </c>
    </row>
    <row r="16" spans="1:5">
      <c r="A16" s="66" t="s">
        <v>44</v>
      </c>
      <c r="B16" s="67" t="s">
        <v>79</v>
      </c>
      <c r="C16" s="67">
        <v>18.3</v>
      </c>
      <c r="E16" s="9"/>
    </row>
    <row r="17" spans="1:5" ht="43.2">
      <c r="A17" s="70" t="s">
        <v>46</v>
      </c>
      <c r="B17" s="67"/>
      <c r="C17" s="67" t="s">
        <v>80</v>
      </c>
      <c r="E17" s="9"/>
    </row>
    <row r="18" spans="1:5">
      <c r="A18" s="66" t="s">
        <v>47</v>
      </c>
      <c r="B18" s="32"/>
      <c r="C18" s="67" t="s">
        <v>203</v>
      </c>
      <c r="E18" s="9"/>
    </row>
    <row r="19" spans="1:5">
      <c r="A19" s="66" t="s">
        <v>25</v>
      </c>
      <c r="B19" s="67"/>
      <c r="C19" s="67" t="s">
        <v>81</v>
      </c>
      <c r="E19" s="9"/>
    </row>
    <row r="20" spans="1:5">
      <c r="A20" s="62" t="s">
        <v>51</v>
      </c>
      <c r="B20" s="63"/>
      <c r="C20" s="63"/>
      <c r="D20" s="6"/>
      <c r="E20" s="12" t="s">
        <v>51</v>
      </c>
    </row>
    <row r="21" spans="1:5" ht="43.2">
      <c r="A21" s="66" t="s">
        <v>82</v>
      </c>
      <c r="B21" s="65" t="s">
        <v>205</v>
      </c>
      <c r="C21" s="69"/>
      <c r="E21" s="7"/>
    </row>
    <row r="22" spans="1:5" ht="43.2">
      <c r="A22" s="66" t="s">
        <v>54</v>
      </c>
      <c r="B22" s="65" t="s">
        <v>206</v>
      </c>
      <c r="C22" s="69"/>
      <c r="E22" s="7"/>
    </row>
    <row r="23" spans="1:5">
      <c r="A23" s="69" t="s">
        <v>70</v>
      </c>
      <c r="B23" s="68" t="s">
        <v>71</v>
      </c>
      <c r="C23" s="69"/>
      <c r="E23" s="7"/>
    </row>
    <row r="24" spans="1:5">
      <c r="A24" s="69"/>
      <c r="B24" s="69"/>
      <c r="C24" s="69"/>
      <c r="E24" s="7"/>
    </row>
    <row r="25" spans="1:5">
      <c r="A25" s="69"/>
      <c r="B25" s="69"/>
      <c r="C25" s="69"/>
      <c r="E25" s="7"/>
    </row>
    <row r="114" spans="118:118" ht="28.8">
      <c r="DN114" s="57" t="s">
        <v>32</v>
      </c>
    </row>
  </sheetData>
  <sheetProtection algorithmName="SHA-512" hashValue="Kxxg4gs2wWiqf5wS89jktxodrZjnmJrIwROQMC2SBpWb2tznYqt+xhKW32bIdz7aRQ2WRGuFb4YAXzxdGuLFjA==" saltValue="wvvvWNfRS5atYGsJ1wKhZQ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10A1-4450-4C5F-BD9D-50615F11023C}">
  <dimension ref="A1:E61"/>
  <sheetViews>
    <sheetView zoomScale="70" zoomScaleNormal="70" workbookViewId="0">
      <selection activeCell="G5" sqref="G5"/>
    </sheetView>
  </sheetViews>
  <sheetFormatPr defaultColWidth="8.6640625" defaultRowHeight="14.4"/>
  <cols>
    <col min="1" max="1" width="35.44140625" style="6" customWidth="1"/>
    <col min="2" max="2" width="26.6640625" style="6" customWidth="1"/>
    <col min="3" max="3" width="25.109375" style="6" customWidth="1"/>
    <col min="4" max="4" width="2.5546875" style="6" customWidth="1"/>
    <col min="5" max="5" width="43.109375" style="6" customWidth="1"/>
    <col min="6" max="6" width="19.44140625" style="6" customWidth="1"/>
    <col min="7" max="7" width="50.88671875" style="6" customWidth="1"/>
    <col min="8" max="16384" width="8.6640625" style="6"/>
  </cols>
  <sheetData>
    <row r="1" spans="1:5" ht="51" customHeight="1">
      <c r="A1" s="74"/>
      <c r="B1" s="59"/>
      <c r="C1" s="60"/>
      <c r="D1" s="13"/>
      <c r="E1" s="28" t="s">
        <v>169</v>
      </c>
    </row>
    <row r="2" spans="1:5" ht="40.799999999999997" customHeight="1">
      <c r="A2" s="75" t="s">
        <v>1</v>
      </c>
      <c r="B2" s="75" t="s">
        <v>0</v>
      </c>
      <c r="C2" s="75" t="s">
        <v>2</v>
      </c>
      <c r="E2" s="29"/>
    </row>
    <row r="3" spans="1:5">
      <c r="A3" s="76" t="s">
        <v>85</v>
      </c>
      <c r="B3" s="76"/>
      <c r="C3" s="76"/>
      <c r="E3" s="14" t="s">
        <v>21</v>
      </c>
    </row>
    <row r="4" spans="1:5" ht="28.8">
      <c r="A4" s="77" t="s">
        <v>86</v>
      </c>
      <c r="B4" s="78" t="s">
        <v>87</v>
      </c>
      <c r="C4" s="67"/>
      <c r="D4" s="15"/>
      <c r="E4" s="9"/>
    </row>
    <row r="5" spans="1:5" ht="28.8">
      <c r="A5" s="77" t="s">
        <v>88</v>
      </c>
      <c r="B5" s="78"/>
      <c r="C5" s="67" t="s">
        <v>89</v>
      </c>
      <c r="D5" s="15"/>
      <c r="E5" s="9"/>
    </row>
    <row r="6" spans="1:5" ht="28.8">
      <c r="A6" s="77" t="s">
        <v>90</v>
      </c>
      <c r="B6" s="78"/>
      <c r="C6" s="67" t="s">
        <v>91</v>
      </c>
      <c r="D6" s="15"/>
      <c r="E6" s="9"/>
    </row>
    <row r="7" spans="1:5" ht="86.4">
      <c r="A7" s="77" t="s">
        <v>92</v>
      </c>
      <c r="B7" s="78" t="s">
        <v>93</v>
      </c>
      <c r="C7" s="67" t="s">
        <v>94</v>
      </c>
      <c r="D7" s="15"/>
      <c r="E7" s="9"/>
    </row>
    <row r="8" spans="1:5">
      <c r="A8" s="77" t="s">
        <v>95</v>
      </c>
      <c r="B8" s="78"/>
      <c r="C8" s="67" t="s">
        <v>96</v>
      </c>
      <c r="D8" s="15"/>
      <c r="E8" s="9"/>
    </row>
    <row r="9" spans="1:5">
      <c r="A9" s="77" t="s">
        <v>97</v>
      </c>
      <c r="B9" s="79" t="s">
        <v>98</v>
      </c>
      <c r="C9" s="67"/>
      <c r="D9" s="15"/>
      <c r="E9" s="9"/>
    </row>
    <row r="10" spans="1:5">
      <c r="A10" s="76" t="s">
        <v>99</v>
      </c>
      <c r="B10" s="76"/>
      <c r="C10" s="76"/>
      <c r="D10" s="15"/>
      <c r="E10" s="14" t="s">
        <v>99</v>
      </c>
    </row>
    <row r="11" spans="1:5">
      <c r="A11" s="70" t="s">
        <v>100</v>
      </c>
      <c r="B11" s="67"/>
      <c r="C11" s="67" t="s">
        <v>101</v>
      </c>
      <c r="D11" s="15"/>
      <c r="E11" s="16"/>
    </row>
    <row r="12" spans="1:5">
      <c r="A12" s="70" t="s">
        <v>102</v>
      </c>
      <c r="B12" s="67"/>
      <c r="C12" s="67" t="s">
        <v>103</v>
      </c>
      <c r="D12" s="15"/>
      <c r="E12" s="9"/>
    </row>
    <row r="13" spans="1:5">
      <c r="A13" s="70" t="s">
        <v>104</v>
      </c>
      <c r="B13" s="67"/>
      <c r="C13" s="67" t="s">
        <v>105</v>
      </c>
      <c r="D13" s="15"/>
      <c r="E13" s="9"/>
    </row>
    <row r="14" spans="1:5">
      <c r="A14" s="76" t="s">
        <v>106</v>
      </c>
      <c r="B14" s="76"/>
      <c r="C14" s="76"/>
      <c r="D14" s="15"/>
      <c r="E14" s="14" t="s">
        <v>106</v>
      </c>
    </row>
    <row r="15" spans="1:5">
      <c r="A15" s="70" t="s">
        <v>107</v>
      </c>
      <c r="B15" s="67"/>
      <c r="C15" s="80" t="s">
        <v>208</v>
      </c>
      <c r="D15" s="15"/>
      <c r="E15" s="9"/>
    </row>
    <row r="16" spans="1:5">
      <c r="A16" s="70" t="s">
        <v>108</v>
      </c>
      <c r="B16" s="67" t="s">
        <v>109</v>
      </c>
      <c r="C16" s="80"/>
      <c r="D16" s="15"/>
      <c r="E16" s="9"/>
    </row>
    <row r="17" spans="1:5">
      <c r="A17" s="70" t="s">
        <v>110</v>
      </c>
      <c r="B17" s="67" t="s">
        <v>111</v>
      </c>
      <c r="C17" s="80"/>
      <c r="D17" s="15"/>
      <c r="E17" s="9"/>
    </row>
    <row r="18" spans="1:5">
      <c r="A18" s="70" t="s">
        <v>112</v>
      </c>
      <c r="B18" s="67" t="s">
        <v>113</v>
      </c>
      <c r="C18" s="80"/>
      <c r="D18" s="15"/>
      <c r="E18" s="9"/>
    </row>
    <row r="19" spans="1:5">
      <c r="A19" s="70" t="s">
        <v>114</v>
      </c>
      <c r="B19" s="67"/>
      <c r="C19" s="80" t="s">
        <v>115</v>
      </c>
      <c r="D19" s="15"/>
      <c r="E19" s="9"/>
    </row>
    <row r="20" spans="1:5">
      <c r="A20" s="70" t="s">
        <v>102</v>
      </c>
      <c r="B20" s="67"/>
      <c r="C20" s="80" t="s">
        <v>116</v>
      </c>
      <c r="D20" s="15"/>
      <c r="E20" s="9"/>
    </row>
    <row r="21" spans="1:5">
      <c r="A21" s="70" t="s">
        <v>117</v>
      </c>
      <c r="B21" s="67"/>
      <c r="C21" s="80" t="s">
        <v>118</v>
      </c>
      <c r="D21" s="15"/>
      <c r="E21" s="9"/>
    </row>
    <row r="22" spans="1:5">
      <c r="A22" s="70" t="s">
        <v>119</v>
      </c>
      <c r="B22" s="67"/>
      <c r="C22" s="80"/>
      <c r="D22" s="15"/>
      <c r="E22" s="9"/>
    </row>
    <row r="23" spans="1:5">
      <c r="A23" s="76" t="s">
        <v>120</v>
      </c>
      <c r="B23" s="76"/>
      <c r="C23" s="76"/>
      <c r="D23" s="15"/>
      <c r="E23" s="14" t="s">
        <v>120</v>
      </c>
    </row>
    <row r="24" spans="1:5">
      <c r="A24" s="70" t="s">
        <v>121</v>
      </c>
      <c r="B24" s="67"/>
      <c r="C24" s="67" t="s">
        <v>122</v>
      </c>
      <c r="D24" s="15"/>
      <c r="E24" s="8"/>
    </row>
    <row r="25" spans="1:5">
      <c r="A25" s="70" t="s">
        <v>123</v>
      </c>
      <c r="B25" s="67" t="s">
        <v>124</v>
      </c>
      <c r="C25" s="67"/>
      <c r="D25" s="15"/>
      <c r="E25" s="9"/>
    </row>
    <row r="26" spans="1:5">
      <c r="A26" s="70" t="s">
        <v>125</v>
      </c>
      <c r="B26" s="67"/>
      <c r="C26" s="67"/>
      <c r="D26" s="15"/>
      <c r="E26" s="9"/>
    </row>
    <row r="27" spans="1:5">
      <c r="A27" s="76" t="s">
        <v>126</v>
      </c>
      <c r="B27" s="81"/>
      <c r="C27" s="81"/>
      <c r="E27" s="14" t="s">
        <v>126</v>
      </c>
    </row>
    <row r="28" spans="1:5">
      <c r="A28" s="70" t="s">
        <v>127</v>
      </c>
      <c r="B28" s="67" t="s">
        <v>128</v>
      </c>
      <c r="C28" s="67"/>
      <c r="E28" s="9"/>
    </row>
    <row r="29" spans="1:5">
      <c r="A29" s="70" t="s">
        <v>129</v>
      </c>
      <c r="B29" s="67"/>
      <c r="C29" s="67"/>
      <c r="E29" s="9"/>
    </row>
    <row r="30" spans="1:5">
      <c r="A30" s="70" t="s">
        <v>130</v>
      </c>
      <c r="B30" s="67"/>
      <c r="C30" s="80" t="s">
        <v>131</v>
      </c>
      <c r="E30" s="9"/>
    </row>
    <row r="31" spans="1:5">
      <c r="A31" s="70" t="s">
        <v>132</v>
      </c>
      <c r="B31" s="67"/>
      <c r="C31" s="80" t="s">
        <v>133</v>
      </c>
      <c r="E31" s="9"/>
    </row>
    <row r="32" spans="1:5">
      <c r="A32" s="70" t="s">
        <v>134</v>
      </c>
      <c r="B32" s="67"/>
      <c r="C32" s="80" t="s">
        <v>135</v>
      </c>
      <c r="E32" s="9"/>
    </row>
    <row r="33" spans="1:5">
      <c r="A33" s="70" t="s">
        <v>136</v>
      </c>
      <c r="B33" s="67" t="s">
        <v>137</v>
      </c>
      <c r="C33" s="80"/>
      <c r="E33" s="9"/>
    </row>
    <row r="34" spans="1:5">
      <c r="A34" s="70" t="s">
        <v>138</v>
      </c>
      <c r="B34" s="67" t="s">
        <v>22</v>
      </c>
      <c r="C34" s="80"/>
      <c r="E34" s="9"/>
    </row>
    <row r="35" spans="1:5">
      <c r="A35" s="70" t="s">
        <v>139</v>
      </c>
      <c r="B35" s="67" t="s">
        <v>22</v>
      </c>
      <c r="C35" s="80"/>
      <c r="E35" s="9"/>
    </row>
    <row r="36" spans="1:5">
      <c r="A36" s="76" t="s">
        <v>140</v>
      </c>
      <c r="B36" s="81"/>
      <c r="C36" s="81"/>
      <c r="E36" s="14" t="s">
        <v>140</v>
      </c>
    </row>
    <row r="37" spans="1:5">
      <c r="A37" s="70" t="s">
        <v>25</v>
      </c>
      <c r="B37" s="67"/>
      <c r="C37" s="67" t="s">
        <v>141</v>
      </c>
      <c r="E37" s="9"/>
    </row>
    <row r="38" spans="1:5">
      <c r="A38" s="70" t="s">
        <v>142</v>
      </c>
      <c r="B38" s="67"/>
      <c r="C38" s="67" t="s">
        <v>143</v>
      </c>
      <c r="E38" s="9"/>
    </row>
    <row r="39" spans="1:5">
      <c r="A39" s="70" t="s">
        <v>144</v>
      </c>
      <c r="B39" s="67" t="s">
        <v>22</v>
      </c>
      <c r="C39" s="67"/>
      <c r="E39" s="9"/>
    </row>
    <row r="40" spans="1:5">
      <c r="A40" s="76" t="s">
        <v>145</v>
      </c>
      <c r="B40" s="81"/>
      <c r="C40" s="81"/>
      <c r="E40" s="14" t="s">
        <v>145</v>
      </c>
    </row>
    <row r="41" spans="1:5">
      <c r="A41" s="70" t="s">
        <v>146</v>
      </c>
      <c r="B41" s="67"/>
      <c r="C41" s="67">
        <v>1</v>
      </c>
      <c r="E41" s="9"/>
    </row>
    <row r="42" spans="1:5">
      <c r="A42" s="70" t="s">
        <v>147</v>
      </c>
      <c r="B42" s="67"/>
      <c r="C42" s="67">
        <v>2</v>
      </c>
      <c r="E42" s="9"/>
    </row>
    <row r="43" spans="1:5">
      <c r="A43" s="70" t="s">
        <v>148</v>
      </c>
      <c r="B43" s="67" t="s">
        <v>149</v>
      </c>
      <c r="C43" s="67">
        <v>2</v>
      </c>
      <c r="E43" s="9"/>
    </row>
    <row r="44" spans="1:5">
      <c r="A44" s="70" t="s">
        <v>171</v>
      </c>
      <c r="B44" s="67" t="s">
        <v>22</v>
      </c>
      <c r="C44" s="67"/>
      <c r="E44" s="9"/>
    </row>
    <row r="45" spans="1:5" ht="28.8">
      <c r="A45" s="70" t="s">
        <v>150</v>
      </c>
      <c r="B45" s="67" t="s">
        <v>22</v>
      </c>
      <c r="C45" s="67"/>
      <c r="E45" s="9"/>
    </row>
    <row r="46" spans="1:5">
      <c r="A46" s="76" t="s">
        <v>24</v>
      </c>
      <c r="B46" s="81"/>
      <c r="C46" s="81"/>
      <c r="E46" s="9"/>
    </row>
    <row r="47" spans="1:5">
      <c r="A47" s="70" t="s">
        <v>151</v>
      </c>
      <c r="B47" s="67" t="s">
        <v>22</v>
      </c>
      <c r="C47" s="67"/>
      <c r="E47" s="9"/>
    </row>
    <row r="48" spans="1:5">
      <c r="A48" s="70" t="s">
        <v>152</v>
      </c>
      <c r="B48" s="67"/>
      <c r="C48" s="80" t="s">
        <v>153</v>
      </c>
      <c r="E48" s="9"/>
    </row>
    <row r="49" spans="1:5">
      <c r="A49" s="76" t="s">
        <v>154</v>
      </c>
      <c r="B49" s="81"/>
      <c r="C49" s="81"/>
      <c r="E49" s="14" t="s">
        <v>170</v>
      </c>
    </row>
    <row r="50" spans="1:5" ht="51.6" customHeight="1">
      <c r="A50" s="70" t="s">
        <v>155</v>
      </c>
      <c r="B50" s="67" t="s">
        <v>156</v>
      </c>
      <c r="C50" s="67"/>
      <c r="E50" s="9"/>
    </row>
    <row r="51" spans="1:5">
      <c r="A51" s="70" t="s">
        <v>157</v>
      </c>
      <c r="B51" s="82" t="s">
        <v>22</v>
      </c>
      <c r="C51" s="67"/>
      <c r="E51" s="9"/>
    </row>
    <row r="52" spans="1:5">
      <c r="A52" s="70" t="s">
        <v>158</v>
      </c>
      <c r="B52" s="67"/>
      <c r="C52" s="67" t="s">
        <v>159</v>
      </c>
      <c r="E52" s="9"/>
    </row>
    <row r="53" spans="1:5">
      <c r="A53" s="70" t="s">
        <v>160</v>
      </c>
      <c r="B53" s="67" t="s">
        <v>22</v>
      </c>
      <c r="C53" s="67"/>
      <c r="E53" s="9"/>
    </row>
    <row r="54" spans="1:5">
      <c r="A54" s="76" t="s">
        <v>161</v>
      </c>
      <c r="B54" s="76"/>
      <c r="C54" s="76"/>
      <c r="E54" s="14" t="s">
        <v>161</v>
      </c>
    </row>
    <row r="55" spans="1:5">
      <c r="A55" s="70" t="s">
        <v>162</v>
      </c>
      <c r="B55" s="67" t="s">
        <v>163</v>
      </c>
      <c r="C55" s="70"/>
      <c r="E55" s="7"/>
    </row>
    <row r="56" spans="1:5">
      <c r="A56" s="70" t="s">
        <v>164</v>
      </c>
      <c r="B56" s="70"/>
      <c r="C56" s="67" t="s">
        <v>165</v>
      </c>
      <c r="E56" s="7"/>
    </row>
    <row r="57" spans="1:5">
      <c r="A57" s="70" t="s">
        <v>166</v>
      </c>
      <c r="B57" s="67"/>
      <c r="C57" s="70" t="s">
        <v>167</v>
      </c>
      <c r="E57" s="7"/>
    </row>
    <row r="58" spans="1:5">
      <c r="A58" s="70" t="s">
        <v>168</v>
      </c>
      <c r="B58" s="67" t="s">
        <v>22</v>
      </c>
      <c r="C58" s="70"/>
      <c r="E58" s="7"/>
    </row>
    <row r="59" spans="1:5">
      <c r="A59" s="70"/>
      <c r="B59" s="70"/>
      <c r="C59" s="70"/>
      <c r="E59" s="7"/>
    </row>
    <row r="60" spans="1:5">
      <c r="A60" s="70"/>
      <c r="B60" s="70"/>
      <c r="C60" s="70"/>
      <c r="E60" s="7"/>
    </row>
    <row r="61" spans="1:5">
      <c r="A61" s="70"/>
      <c r="B61" s="70"/>
      <c r="C61" s="70"/>
      <c r="E61" s="7"/>
    </row>
  </sheetData>
  <sheetProtection algorithmName="SHA-512" hashValue="h7QFP2Qh3WlPalGsYyjNNBityi/IBYNEAYlkT5AmMyC9L7OdZCMTZjE+Z/ZZ4VxM7jJrTqEX1ax0E2H9choQag==" saltValue="MvOO8lmk+pU7Z5PSpBQFbQ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5355-0C72-41E1-BC0B-AE81E0B0550A}">
  <dimension ref="A1:E26"/>
  <sheetViews>
    <sheetView zoomScale="85" zoomScaleNormal="85" workbookViewId="0">
      <selection activeCell="F6" sqref="F6"/>
    </sheetView>
  </sheetViews>
  <sheetFormatPr defaultColWidth="8.6640625" defaultRowHeight="14.4"/>
  <cols>
    <col min="1" max="1" width="32.33203125" style="6" customWidth="1"/>
    <col min="2" max="2" width="24.88671875" style="6" customWidth="1"/>
    <col min="3" max="3" width="20.88671875" style="6" customWidth="1"/>
    <col min="4" max="4" width="2.33203125" style="17" customWidth="1"/>
    <col min="5" max="5" width="33.44140625" style="6" customWidth="1"/>
    <col min="6" max="6" width="50.88671875" style="6" customWidth="1"/>
    <col min="7" max="257" width="8.6640625" style="6"/>
    <col min="258" max="258" width="32.33203125" style="6" customWidth="1"/>
    <col min="259" max="259" width="24.88671875" style="6" customWidth="1"/>
    <col min="260" max="260" width="20.88671875" style="6" customWidth="1"/>
    <col min="261" max="261" width="33.44140625" style="6" customWidth="1"/>
    <col min="262" max="262" width="50.88671875" style="6" customWidth="1"/>
    <col min="263" max="513" width="8.6640625" style="6"/>
    <col min="514" max="514" width="32.33203125" style="6" customWidth="1"/>
    <col min="515" max="515" width="24.88671875" style="6" customWidth="1"/>
    <col min="516" max="516" width="20.88671875" style="6" customWidth="1"/>
    <col min="517" max="517" width="33.44140625" style="6" customWidth="1"/>
    <col min="518" max="518" width="50.88671875" style="6" customWidth="1"/>
    <col min="519" max="769" width="8.6640625" style="6"/>
    <col min="770" max="770" width="32.33203125" style="6" customWidth="1"/>
    <col min="771" max="771" width="24.88671875" style="6" customWidth="1"/>
    <col min="772" max="772" width="20.88671875" style="6" customWidth="1"/>
    <col min="773" max="773" width="33.44140625" style="6" customWidth="1"/>
    <col min="774" max="774" width="50.88671875" style="6" customWidth="1"/>
    <col min="775" max="1025" width="8.6640625" style="6"/>
    <col min="1026" max="1026" width="32.33203125" style="6" customWidth="1"/>
    <col min="1027" max="1027" width="24.88671875" style="6" customWidth="1"/>
    <col min="1028" max="1028" width="20.88671875" style="6" customWidth="1"/>
    <col min="1029" max="1029" width="33.44140625" style="6" customWidth="1"/>
    <col min="1030" max="1030" width="50.88671875" style="6" customWidth="1"/>
    <col min="1031" max="1281" width="8.6640625" style="6"/>
    <col min="1282" max="1282" width="32.33203125" style="6" customWidth="1"/>
    <col min="1283" max="1283" width="24.88671875" style="6" customWidth="1"/>
    <col min="1284" max="1284" width="20.88671875" style="6" customWidth="1"/>
    <col min="1285" max="1285" width="33.44140625" style="6" customWidth="1"/>
    <col min="1286" max="1286" width="50.88671875" style="6" customWidth="1"/>
    <col min="1287" max="1537" width="8.6640625" style="6"/>
    <col min="1538" max="1538" width="32.33203125" style="6" customWidth="1"/>
    <col min="1539" max="1539" width="24.88671875" style="6" customWidth="1"/>
    <col min="1540" max="1540" width="20.88671875" style="6" customWidth="1"/>
    <col min="1541" max="1541" width="33.44140625" style="6" customWidth="1"/>
    <col min="1542" max="1542" width="50.88671875" style="6" customWidth="1"/>
    <col min="1543" max="1793" width="8.6640625" style="6"/>
    <col min="1794" max="1794" width="32.33203125" style="6" customWidth="1"/>
    <col min="1795" max="1795" width="24.88671875" style="6" customWidth="1"/>
    <col min="1796" max="1796" width="20.88671875" style="6" customWidth="1"/>
    <col min="1797" max="1797" width="33.44140625" style="6" customWidth="1"/>
    <col min="1798" max="1798" width="50.88671875" style="6" customWidth="1"/>
    <col min="1799" max="2049" width="8.6640625" style="6"/>
    <col min="2050" max="2050" width="32.33203125" style="6" customWidth="1"/>
    <col min="2051" max="2051" width="24.88671875" style="6" customWidth="1"/>
    <col min="2052" max="2052" width="20.88671875" style="6" customWidth="1"/>
    <col min="2053" max="2053" width="33.44140625" style="6" customWidth="1"/>
    <col min="2054" max="2054" width="50.88671875" style="6" customWidth="1"/>
    <col min="2055" max="2305" width="8.6640625" style="6"/>
    <col min="2306" max="2306" width="32.33203125" style="6" customWidth="1"/>
    <col min="2307" max="2307" width="24.88671875" style="6" customWidth="1"/>
    <col min="2308" max="2308" width="20.88671875" style="6" customWidth="1"/>
    <col min="2309" max="2309" width="33.44140625" style="6" customWidth="1"/>
    <col min="2310" max="2310" width="50.88671875" style="6" customWidth="1"/>
    <col min="2311" max="2561" width="8.6640625" style="6"/>
    <col min="2562" max="2562" width="32.33203125" style="6" customWidth="1"/>
    <col min="2563" max="2563" width="24.88671875" style="6" customWidth="1"/>
    <col min="2564" max="2564" width="20.88671875" style="6" customWidth="1"/>
    <col min="2565" max="2565" width="33.44140625" style="6" customWidth="1"/>
    <col min="2566" max="2566" width="50.88671875" style="6" customWidth="1"/>
    <col min="2567" max="2817" width="8.6640625" style="6"/>
    <col min="2818" max="2818" width="32.33203125" style="6" customWidth="1"/>
    <col min="2819" max="2819" width="24.88671875" style="6" customWidth="1"/>
    <col min="2820" max="2820" width="20.88671875" style="6" customWidth="1"/>
    <col min="2821" max="2821" width="33.44140625" style="6" customWidth="1"/>
    <col min="2822" max="2822" width="50.88671875" style="6" customWidth="1"/>
    <col min="2823" max="3073" width="8.6640625" style="6"/>
    <col min="3074" max="3074" width="32.33203125" style="6" customWidth="1"/>
    <col min="3075" max="3075" width="24.88671875" style="6" customWidth="1"/>
    <col min="3076" max="3076" width="20.88671875" style="6" customWidth="1"/>
    <col min="3077" max="3077" width="33.44140625" style="6" customWidth="1"/>
    <col min="3078" max="3078" width="50.88671875" style="6" customWidth="1"/>
    <col min="3079" max="3329" width="8.6640625" style="6"/>
    <col min="3330" max="3330" width="32.33203125" style="6" customWidth="1"/>
    <col min="3331" max="3331" width="24.88671875" style="6" customWidth="1"/>
    <col min="3332" max="3332" width="20.88671875" style="6" customWidth="1"/>
    <col min="3333" max="3333" width="33.44140625" style="6" customWidth="1"/>
    <col min="3334" max="3334" width="50.88671875" style="6" customWidth="1"/>
    <col min="3335" max="3585" width="8.6640625" style="6"/>
    <col min="3586" max="3586" width="32.33203125" style="6" customWidth="1"/>
    <col min="3587" max="3587" width="24.88671875" style="6" customWidth="1"/>
    <col min="3588" max="3588" width="20.88671875" style="6" customWidth="1"/>
    <col min="3589" max="3589" width="33.44140625" style="6" customWidth="1"/>
    <col min="3590" max="3590" width="50.88671875" style="6" customWidth="1"/>
    <col min="3591" max="3841" width="8.6640625" style="6"/>
    <col min="3842" max="3842" width="32.33203125" style="6" customWidth="1"/>
    <col min="3843" max="3843" width="24.88671875" style="6" customWidth="1"/>
    <col min="3844" max="3844" width="20.88671875" style="6" customWidth="1"/>
    <col min="3845" max="3845" width="33.44140625" style="6" customWidth="1"/>
    <col min="3846" max="3846" width="50.88671875" style="6" customWidth="1"/>
    <col min="3847" max="4097" width="8.6640625" style="6"/>
    <col min="4098" max="4098" width="32.33203125" style="6" customWidth="1"/>
    <col min="4099" max="4099" width="24.88671875" style="6" customWidth="1"/>
    <col min="4100" max="4100" width="20.88671875" style="6" customWidth="1"/>
    <col min="4101" max="4101" width="33.44140625" style="6" customWidth="1"/>
    <col min="4102" max="4102" width="50.88671875" style="6" customWidth="1"/>
    <col min="4103" max="4353" width="8.6640625" style="6"/>
    <col min="4354" max="4354" width="32.33203125" style="6" customWidth="1"/>
    <col min="4355" max="4355" width="24.88671875" style="6" customWidth="1"/>
    <col min="4356" max="4356" width="20.88671875" style="6" customWidth="1"/>
    <col min="4357" max="4357" width="33.44140625" style="6" customWidth="1"/>
    <col min="4358" max="4358" width="50.88671875" style="6" customWidth="1"/>
    <col min="4359" max="4609" width="8.6640625" style="6"/>
    <col min="4610" max="4610" width="32.33203125" style="6" customWidth="1"/>
    <col min="4611" max="4611" width="24.88671875" style="6" customWidth="1"/>
    <col min="4612" max="4612" width="20.88671875" style="6" customWidth="1"/>
    <col min="4613" max="4613" width="33.44140625" style="6" customWidth="1"/>
    <col min="4614" max="4614" width="50.88671875" style="6" customWidth="1"/>
    <col min="4615" max="4865" width="8.6640625" style="6"/>
    <col min="4866" max="4866" width="32.33203125" style="6" customWidth="1"/>
    <col min="4867" max="4867" width="24.88671875" style="6" customWidth="1"/>
    <col min="4868" max="4868" width="20.88671875" style="6" customWidth="1"/>
    <col min="4869" max="4869" width="33.44140625" style="6" customWidth="1"/>
    <col min="4870" max="4870" width="50.88671875" style="6" customWidth="1"/>
    <col min="4871" max="5121" width="8.6640625" style="6"/>
    <col min="5122" max="5122" width="32.33203125" style="6" customWidth="1"/>
    <col min="5123" max="5123" width="24.88671875" style="6" customWidth="1"/>
    <col min="5124" max="5124" width="20.88671875" style="6" customWidth="1"/>
    <col min="5125" max="5125" width="33.44140625" style="6" customWidth="1"/>
    <col min="5126" max="5126" width="50.88671875" style="6" customWidth="1"/>
    <col min="5127" max="5377" width="8.6640625" style="6"/>
    <col min="5378" max="5378" width="32.33203125" style="6" customWidth="1"/>
    <col min="5379" max="5379" width="24.88671875" style="6" customWidth="1"/>
    <col min="5380" max="5380" width="20.88671875" style="6" customWidth="1"/>
    <col min="5381" max="5381" width="33.44140625" style="6" customWidth="1"/>
    <col min="5382" max="5382" width="50.88671875" style="6" customWidth="1"/>
    <col min="5383" max="5633" width="8.6640625" style="6"/>
    <col min="5634" max="5634" width="32.33203125" style="6" customWidth="1"/>
    <col min="5635" max="5635" width="24.88671875" style="6" customWidth="1"/>
    <col min="5636" max="5636" width="20.88671875" style="6" customWidth="1"/>
    <col min="5637" max="5637" width="33.44140625" style="6" customWidth="1"/>
    <col min="5638" max="5638" width="50.88671875" style="6" customWidth="1"/>
    <col min="5639" max="5889" width="8.6640625" style="6"/>
    <col min="5890" max="5890" width="32.33203125" style="6" customWidth="1"/>
    <col min="5891" max="5891" width="24.88671875" style="6" customWidth="1"/>
    <col min="5892" max="5892" width="20.88671875" style="6" customWidth="1"/>
    <col min="5893" max="5893" width="33.44140625" style="6" customWidth="1"/>
    <col min="5894" max="5894" width="50.88671875" style="6" customWidth="1"/>
    <col min="5895" max="6145" width="8.6640625" style="6"/>
    <col min="6146" max="6146" width="32.33203125" style="6" customWidth="1"/>
    <col min="6147" max="6147" width="24.88671875" style="6" customWidth="1"/>
    <col min="6148" max="6148" width="20.88671875" style="6" customWidth="1"/>
    <col min="6149" max="6149" width="33.44140625" style="6" customWidth="1"/>
    <col min="6150" max="6150" width="50.88671875" style="6" customWidth="1"/>
    <col min="6151" max="6401" width="8.6640625" style="6"/>
    <col min="6402" max="6402" width="32.33203125" style="6" customWidth="1"/>
    <col min="6403" max="6403" width="24.88671875" style="6" customWidth="1"/>
    <col min="6404" max="6404" width="20.88671875" style="6" customWidth="1"/>
    <col min="6405" max="6405" width="33.44140625" style="6" customWidth="1"/>
    <col min="6406" max="6406" width="50.88671875" style="6" customWidth="1"/>
    <col min="6407" max="6657" width="8.6640625" style="6"/>
    <col min="6658" max="6658" width="32.33203125" style="6" customWidth="1"/>
    <col min="6659" max="6659" width="24.88671875" style="6" customWidth="1"/>
    <col min="6660" max="6660" width="20.88671875" style="6" customWidth="1"/>
    <col min="6661" max="6661" width="33.44140625" style="6" customWidth="1"/>
    <col min="6662" max="6662" width="50.88671875" style="6" customWidth="1"/>
    <col min="6663" max="6913" width="8.6640625" style="6"/>
    <col min="6914" max="6914" width="32.33203125" style="6" customWidth="1"/>
    <col min="6915" max="6915" width="24.88671875" style="6" customWidth="1"/>
    <col min="6916" max="6916" width="20.88671875" style="6" customWidth="1"/>
    <col min="6917" max="6917" width="33.44140625" style="6" customWidth="1"/>
    <col min="6918" max="6918" width="50.88671875" style="6" customWidth="1"/>
    <col min="6919" max="7169" width="8.6640625" style="6"/>
    <col min="7170" max="7170" width="32.33203125" style="6" customWidth="1"/>
    <col min="7171" max="7171" width="24.88671875" style="6" customWidth="1"/>
    <col min="7172" max="7172" width="20.88671875" style="6" customWidth="1"/>
    <col min="7173" max="7173" width="33.44140625" style="6" customWidth="1"/>
    <col min="7174" max="7174" width="50.88671875" style="6" customWidth="1"/>
    <col min="7175" max="7425" width="8.6640625" style="6"/>
    <col min="7426" max="7426" width="32.33203125" style="6" customWidth="1"/>
    <col min="7427" max="7427" width="24.88671875" style="6" customWidth="1"/>
    <col min="7428" max="7428" width="20.88671875" style="6" customWidth="1"/>
    <col min="7429" max="7429" width="33.44140625" style="6" customWidth="1"/>
    <col min="7430" max="7430" width="50.88671875" style="6" customWidth="1"/>
    <col min="7431" max="7681" width="8.6640625" style="6"/>
    <col min="7682" max="7682" width="32.33203125" style="6" customWidth="1"/>
    <col min="7683" max="7683" width="24.88671875" style="6" customWidth="1"/>
    <col min="7684" max="7684" width="20.88671875" style="6" customWidth="1"/>
    <col min="7685" max="7685" width="33.44140625" style="6" customWidth="1"/>
    <col min="7686" max="7686" width="50.88671875" style="6" customWidth="1"/>
    <col min="7687" max="7937" width="8.6640625" style="6"/>
    <col min="7938" max="7938" width="32.33203125" style="6" customWidth="1"/>
    <col min="7939" max="7939" width="24.88671875" style="6" customWidth="1"/>
    <col min="7940" max="7940" width="20.88671875" style="6" customWidth="1"/>
    <col min="7941" max="7941" width="33.44140625" style="6" customWidth="1"/>
    <col min="7942" max="7942" width="50.88671875" style="6" customWidth="1"/>
    <col min="7943" max="8193" width="8.6640625" style="6"/>
    <col min="8194" max="8194" width="32.33203125" style="6" customWidth="1"/>
    <col min="8195" max="8195" width="24.88671875" style="6" customWidth="1"/>
    <col min="8196" max="8196" width="20.88671875" style="6" customWidth="1"/>
    <col min="8197" max="8197" width="33.44140625" style="6" customWidth="1"/>
    <col min="8198" max="8198" width="50.88671875" style="6" customWidth="1"/>
    <col min="8199" max="8449" width="8.6640625" style="6"/>
    <col min="8450" max="8450" width="32.33203125" style="6" customWidth="1"/>
    <col min="8451" max="8451" width="24.88671875" style="6" customWidth="1"/>
    <col min="8452" max="8452" width="20.88671875" style="6" customWidth="1"/>
    <col min="8453" max="8453" width="33.44140625" style="6" customWidth="1"/>
    <col min="8454" max="8454" width="50.88671875" style="6" customWidth="1"/>
    <col min="8455" max="8705" width="8.6640625" style="6"/>
    <col min="8706" max="8706" width="32.33203125" style="6" customWidth="1"/>
    <col min="8707" max="8707" width="24.88671875" style="6" customWidth="1"/>
    <col min="8708" max="8708" width="20.88671875" style="6" customWidth="1"/>
    <col min="8709" max="8709" width="33.44140625" style="6" customWidth="1"/>
    <col min="8710" max="8710" width="50.88671875" style="6" customWidth="1"/>
    <col min="8711" max="8961" width="8.6640625" style="6"/>
    <col min="8962" max="8962" width="32.33203125" style="6" customWidth="1"/>
    <col min="8963" max="8963" width="24.88671875" style="6" customWidth="1"/>
    <col min="8964" max="8964" width="20.88671875" style="6" customWidth="1"/>
    <col min="8965" max="8965" width="33.44140625" style="6" customWidth="1"/>
    <col min="8966" max="8966" width="50.88671875" style="6" customWidth="1"/>
    <col min="8967" max="9217" width="8.6640625" style="6"/>
    <col min="9218" max="9218" width="32.33203125" style="6" customWidth="1"/>
    <col min="9219" max="9219" width="24.88671875" style="6" customWidth="1"/>
    <col min="9220" max="9220" width="20.88671875" style="6" customWidth="1"/>
    <col min="9221" max="9221" width="33.44140625" style="6" customWidth="1"/>
    <col min="9222" max="9222" width="50.88671875" style="6" customWidth="1"/>
    <col min="9223" max="9473" width="8.6640625" style="6"/>
    <col min="9474" max="9474" width="32.33203125" style="6" customWidth="1"/>
    <col min="9475" max="9475" width="24.88671875" style="6" customWidth="1"/>
    <col min="9476" max="9476" width="20.88671875" style="6" customWidth="1"/>
    <col min="9477" max="9477" width="33.44140625" style="6" customWidth="1"/>
    <col min="9478" max="9478" width="50.88671875" style="6" customWidth="1"/>
    <col min="9479" max="9729" width="8.6640625" style="6"/>
    <col min="9730" max="9730" width="32.33203125" style="6" customWidth="1"/>
    <col min="9731" max="9731" width="24.88671875" style="6" customWidth="1"/>
    <col min="9732" max="9732" width="20.88671875" style="6" customWidth="1"/>
    <col min="9733" max="9733" width="33.44140625" style="6" customWidth="1"/>
    <col min="9734" max="9734" width="50.88671875" style="6" customWidth="1"/>
    <col min="9735" max="9985" width="8.6640625" style="6"/>
    <col min="9986" max="9986" width="32.33203125" style="6" customWidth="1"/>
    <col min="9987" max="9987" width="24.88671875" style="6" customWidth="1"/>
    <col min="9988" max="9988" width="20.88671875" style="6" customWidth="1"/>
    <col min="9989" max="9989" width="33.44140625" style="6" customWidth="1"/>
    <col min="9990" max="9990" width="50.88671875" style="6" customWidth="1"/>
    <col min="9991" max="10241" width="8.6640625" style="6"/>
    <col min="10242" max="10242" width="32.33203125" style="6" customWidth="1"/>
    <col min="10243" max="10243" width="24.88671875" style="6" customWidth="1"/>
    <col min="10244" max="10244" width="20.88671875" style="6" customWidth="1"/>
    <col min="10245" max="10245" width="33.44140625" style="6" customWidth="1"/>
    <col min="10246" max="10246" width="50.88671875" style="6" customWidth="1"/>
    <col min="10247" max="10497" width="8.6640625" style="6"/>
    <col min="10498" max="10498" width="32.33203125" style="6" customWidth="1"/>
    <col min="10499" max="10499" width="24.88671875" style="6" customWidth="1"/>
    <col min="10500" max="10500" width="20.88671875" style="6" customWidth="1"/>
    <col min="10501" max="10501" width="33.44140625" style="6" customWidth="1"/>
    <col min="10502" max="10502" width="50.88671875" style="6" customWidth="1"/>
    <col min="10503" max="10753" width="8.6640625" style="6"/>
    <col min="10754" max="10754" width="32.33203125" style="6" customWidth="1"/>
    <col min="10755" max="10755" width="24.88671875" style="6" customWidth="1"/>
    <col min="10756" max="10756" width="20.88671875" style="6" customWidth="1"/>
    <col min="10757" max="10757" width="33.44140625" style="6" customWidth="1"/>
    <col min="10758" max="10758" width="50.88671875" style="6" customWidth="1"/>
    <col min="10759" max="11009" width="8.6640625" style="6"/>
    <col min="11010" max="11010" width="32.33203125" style="6" customWidth="1"/>
    <col min="11011" max="11011" width="24.88671875" style="6" customWidth="1"/>
    <col min="11012" max="11012" width="20.88671875" style="6" customWidth="1"/>
    <col min="11013" max="11013" width="33.44140625" style="6" customWidth="1"/>
    <col min="11014" max="11014" width="50.88671875" style="6" customWidth="1"/>
    <col min="11015" max="11265" width="8.6640625" style="6"/>
    <col min="11266" max="11266" width="32.33203125" style="6" customWidth="1"/>
    <col min="11267" max="11267" width="24.88671875" style="6" customWidth="1"/>
    <col min="11268" max="11268" width="20.88671875" style="6" customWidth="1"/>
    <col min="11269" max="11269" width="33.44140625" style="6" customWidth="1"/>
    <col min="11270" max="11270" width="50.88671875" style="6" customWidth="1"/>
    <col min="11271" max="11521" width="8.6640625" style="6"/>
    <col min="11522" max="11522" width="32.33203125" style="6" customWidth="1"/>
    <col min="11523" max="11523" width="24.88671875" style="6" customWidth="1"/>
    <col min="11524" max="11524" width="20.88671875" style="6" customWidth="1"/>
    <col min="11525" max="11525" width="33.44140625" style="6" customWidth="1"/>
    <col min="11526" max="11526" width="50.88671875" style="6" customWidth="1"/>
    <col min="11527" max="11777" width="8.6640625" style="6"/>
    <col min="11778" max="11778" width="32.33203125" style="6" customWidth="1"/>
    <col min="11779" max="11779" width="24.88671875" style="6" customWidth="1"/>
    <col min="11780" max="11780" width="20.88671875" style="6" customWidth="1"/>
    <col min="11781" max="11781" width="33.44140625" style="6" customWidth="1"/>
    <col min="11782" max="11782" width="50.88671875" style="6" customWidth="1"/>
    <col min="11783" max="12033" width="8.6640625" style="6"/>
    <col min="12034" max="12034" width="32.33203125" style="6" customWidth="1"/>
    <col min="12035" max="12035" width="24.88671875" style="6" customWidth="1"/>
    <col min="12036" max="12036" width="20.88671875" style="6" customWidth="1"/>
    <col min="12037" max="12037" width="33.44140625" style="6" customWidth="1"/>
    <col min="12038" max="12038" width="50.88671875" style="6" customWidth="1"/>
    <col min="12039" max="12289" width="8.6640625" style="6"/>
    <col min="12290" max="12290" width="32.33203125" style="6" customWidth="1"/>
    <col min="12291" max="12291" width="24.88671875" style="6" customWidth="1"/>
    <col min="12292" max="12292" width="20.88671875" style="6" customWidth="1"/>
    <col min="12293" max="12293" width="33.44140625" style="6" customWidth="1"/>
    <col min="12294" max="12294" width="50.88671875" style="6" customWidth="1"/>
    <col min="12295" max="12545" width="8.6640625" style="6"/>
    <col min="12546" max="12546" width="32.33203125" style="6" customWidth="1"/>
    <col min="12547" max="12547" width="24.88671875" style="6" customWidth="1"/>
    <col min="12548" max="12548" width="20.88671875" style="6" customWidth="1"/>
    <col min="12549" max="12549" width="33.44140625" style="6" customWidth="1"/>
    <col min="12550" max="12550" width="50.88671875" style="6" customWidth="1"/>
    <col min="12551" max="12801" width="8.6640625" style="6"/>
    <col min="12802" max="12802" width="32.33203125" style="6" customWidth="1"/>
    <col min="12803" max="12803" width="24.88671875" style="6" customWidth="1"/>
    <col min="12804" max="12804" width="20.88671875" style="6" customWidth="1"/>
    <col min="12805" max="12805" width="33.44140625" style="6" customWidth="1"/>
    <col min="12806" max="12806" width="50.88671875" style="6" customWidth="1"/>
    <col min="12807" max="13057" width="8.6640625" style="6"/>
    <col min="13058" max="13058" width="32.33203125" style="6" customWidth="1"/>
    <col min="13059" max="13059" width="24.88671875" style="6" customWidth="1"/>
    <col min="13060" max="13060" width="20.88671875" style="6" customWidth="1"/>
    <col min="13061" max="13061" width="33.44140625" style="6" customWidth="1"/>
    <col min="13062" max="13062" width="50.88671875" style="6" customWidth="1"/>
    <col min="13063" max="13313" width="8.6640625" style="6"/>
    <col min="13314" max="13314" width="32.33203125" style="6" customWidth="1"/>
    <col min="13315" max="13315" width="24.88671875" style="6" customWidth="1"/>
    <col min="13316" max="13316" width="20.88671875" style="6" customWidth="1"/>
    <col min="13317" max="13317" width="33.44140625" style="6" customWidth="1"/>
    <col min="13318" max="13318" width="50.88671875" style="6" customWidth="1"/>
    <col min="13319" max="13569" width="8.6640625" style="6"/>
    <col min="13570" max="13570" width="32.33203125" style="6" customWidth="1"/>
    <col min="13571" max="13571" width="24.88671875" style="6" customWidth="1"/>
    <col min="13572" max="13572" width="20.88671875" style="6" customWidth="1"/>
    <col min="13573" max="13573" width="33.44140625" style="6" customWidth="1"/>
    <col min="13574" max="13574" width="50.88671875" style="6" customWidth="1"/>
    <col min="13575" max="13825" width="8.6640625" style="6"/>
    <col min="13826" max="13826" width="32.33203125" style="6" customWidth="1"/>
    <col min="13827" max="13827" width="24.88671875" style="6" customWidth="1"/>
    <col min="13828" max="13828" width="20.88671875" style="6" customWidth="1"/>
    <col min="13829" max="13829" width="33.44140625" style="6" customWidth="1"/>
    <col min="13830" max="13830" width="50.88671875" style="6" customWidth="1"/>
    <col min="13831" max="14081" width="8.6640625" style="6"/>
    <col min="14082" max="14082" width="32.33203125" style="6" customWidth="1"/>
    <col min="14083" max="14083" width="24.88671875" style="6" customWidth="1"/>
    <col min="14084" max="14084" width="20.88671875" style="6" customWidth="1"/>
    <col min="14085" max="14085" width="33.44140625" style="6" customWidth="1"/>
    <col min="14086" max="14086" width="50.88671875" style="6" customWidth="1"/>
    <col min="14087" max="14337" width="8.6640625" style="6"/>
    <col min="14338" max="14338" width="32.33203125" style="6" customWidth="1"/>
    <col min="14339" max="14339" width="24.88671875" style="6" customWidth="1"/>
    <col min="14340" max="14340" width="20.88671875" style="6" customWidth="1"/>
    <col min="14341" max="14341" width="33.44140625" style="6" customWidth="1"/>
    <col min="14342" max="14342" width="50.88671875" style="6" customWidth="1"/>
    <col min="14343" max="14593" width="8.6640625" style="6"/>
    <col min="14594" max="14594" width="32.33203125" style="6" customWidth="1"/>
    <col min="14595" max="14595" width="24.88671875" style="6" customWidth="1"/>
    <col min="14596" max="14596" width="20.88671875" style="6" customWidth="1"/>
    <col min="14597" max="14597" width="33.44140625" style="6" customWidth="1"/>
    <col min="14598" max="14598" width="50.88671875" style="6" customWidth="1"/>
    <col min="14599" max="14849" width="8.6640625" style="6"/>
    <col min="14850" max="14850" width="32.33203125" style="6" customWidth="1"/>
    <col min="14851" max="14851" width="24.88671875" style="6" customWidth="1"/>
    <col min="14852" max="14852" width="20.88671875" style="6" customWidth="1"/>
    <col min="14853" max="14853" width="33.44140625" style="6" customWidth="1"/>
    <col min="14854" max="14854" width="50.88671875" style="6" customWidth="1"/>
    <col min="14855" max="15105" width="8.6640625" style="6"/>
    <col min="15106" max="15106" width="32.33203125" style="6" customWidth="1"/>
    <col min="15107" max="15107" width="24.88671875" style="6" customWidth="1"/>
    <col min="15108" max="15108" width="20.88671875" style="6" customWidth="1"/>
    <col min="15109" max="15109" width="33.44140625" style="6" customWidth="1"/>
    <col min="15110" max="15110" width="50.88671875" style="6" customWidth="1"/>
    <col min="15111" max="15361" width="8.6640625" style="6"/>
    <col min="15362" max="15362" width="32.33203125" style="6" customWidth="1"/>
    <col min="15363" max="15363" width="24.88671875" style="6" customWidth="1"/>
    <col min="15364" max="15364" width="20.88671875" style="6" customWidth="1"/>
    <col min="15365" max="15365" width="33.44140625" style="6" customWidth="1"/>
    <col min="15366" max="15366" width="50.88671875" style="6" customWidth="1"/>
    <col min="15367" max="15617" width="8.6640625" style="6"/>
    <col min="15618" max="15618" width="32.33203125" style="6" customWidth="1"/>
    <col min="15619" max="15619" width="24.88671875" style="6" customWidth="1"/>
    <col min="15620" max="15620" width="20.88671875" style="6" customWidth="1"/>
    <col min="15621" max="15621" width="33.44140625" style="6" customWidth="1"/>
    <col min="15622" max="15622" width="50.88671875" style="6" customWidth="1"/>
    <col min="15623" max="15873" width="8.6640625" style="6"/>
    <col min="15874" max="15874" width="32.33203125" style="6" customWidth="1"/>
    <col min="15875" max="15875" width="24.88671875" style="6" customWidth="1"/>
    <col min="15876" max="15876" width="20.88671875" style="6" customWidth="1"/>
    <col min="15877" max="15877" width="33.44140625" style="6" customWidth="1"/>
    <col min="15878" max="15878" width="50.88671875" style="6" customWidth="1"/>
    <col min="15879" max="16129" width="8.6640625" style="6"/>
    <col min="16130" max="16130" width="32.33203125" style="6" customWidth="1"/>
    <col min="16131" max="16131" width="24.88671875" style="6" customWidth="1"/>
    <col min="16132" max="16132" width="20.88671875" style="6" customWidth="1"/>
    <col min="16133" max="16133" width="33.44140625" style="6" customWidth="1"/>
    <col min="16134" max="16134" width="50.88671875" style="6" customWidth="1"/>
    <col min="16135" max="16384" width="8.6640625" style="6"/>
  </cols>
  <sheetData>
    <row r="1" spans="1:5" ht="69.599999999999994" customHeight="1">
      <c r="A1" s="83"/>
      <c r="B1" s="84"/>
      <c r="C1" s="84"/>
      <c r="E1" s="18" t="s">
        <v>172</v>
      </c>
    </row>
    <row r="2" spans="1:5" ht="28.8">
      <c r="A2" s="85" t="s">
        <v>173</v>
      </c>
      <c r="B2" s="85" t="s">
        <v>0</v>
      </c>
      <c r="C2" s="85" t="s">
        <v>174</v>
      </c>
      <c r="D2" s="19"/>
      <c r="E2" s="20" t="s">
        <v>1</v>
      </c>
    </row>
    <row r="3" spans="1:5">
      <c r="A3" s="86" t="s">
        <v>175</v>
      </c>
      <c r="B3" s="86"/>
      <c r="C3" s="86"/>
      <c r="D3" s="21"/>
      <c r="E3" s="22" t="s">
        <v>175</v>
      </c>
    </row>
    <row r="4" spans="1:5">
      <c r="A4" s="87" t="s">
        <v>176</v>
      </c>
      <c r="B4" s="70"/>
      <c r="C4" s="65">
        <v>31.5</v>
      </c>
      <c r="D4" s="23"/>
      <c r="E4" s="24"/>
    </row>
    <row r="5" spans="1:5">
      <c r="A5" s="87" t="s">
        <v>177</v>
      </c>
      <c r="B5" s="70"/>
      <c r="C5" s="88" t="s">
        <v>209</v>
      </c>
      <c r="D5" s="25"/>
      <c r="E5" s="24"/>
    </row>
    <row r="6" spans="1:5">
      <c r="A6" s="87" t="s">
        <v>178</v>
      </c>
      <c r="B6" s="65"/>
      <c r="C6" s="65" t="s">
        <v>113</v>
      </c>
      <c r="D6" s="25"/>
      <c r="E6" s="24"/>
    </row>
    <row r="7" spans="1:5">
      <c r="A7" s="86" t="s">
        <v>179</v>
      </c>
      <c r="B7" s="89"/>
      <c r="C7" s="89"/>
      <c r="D7" s="25"/>
      <c r="E7" s="22" t="s">
        <v>179</v>
      </c>
    </row>
    <row r="8" spans="1:5">
      <c r="A8" s="87" t="s">
        <v>180</v>
      </c>
      <c r="B8" s="65" t="s">
        <v>181</v>
      </c>
      <c r="C8" s="65"/>
      <c r="D8" s="25"/>
      <c r="E8" s="24"/>
    </row>
    <row r="9" spans="1:5">
      <c r="A9" s="90" t="s">
        <v>182</v>
      </c>
      <c r="B9" s="88" t="s">
        <v>183</v>
      </c>
      <c r="C9" s="65"/>
      <c r="D9" s="25"/>
      <c r="E9" s="24"/>
    </row>
    <row r="10" spans="1:5">
      <c r="A10" s="87" t="s">
        <v>184</v>
      </c>
      <c r="B10" s="65" t="s">
        <v>183</v>
      </c>
      <c r="C10" s="65"/>
      <c r="D10" s="25"/>
      <c r="E10" s="24"/>
    </row>
    <row r="11" spans="1:5">
      <c r="A11" s="86" t="s">
        <v>185</v>
      </c>
      <c r="B11" s="89"/>
      <c r="C11" s="89"/>
      <c r="D11" s="25"/>
      <c r="E11" s="22" t="s">
        <v>185</v>
      </c>
    </row>
    <row r="12" spans="1:5">
      <c r="A12" s="87" t="s">
        <v>186</v>
      </c>
      <c r="B12" s="65" t="s">
        <v>183</v>
      </c>
      <c r="C12" s="88"/>
      <c r="D12" s="25"/>
      <c r="E12" s="24"/>
    </row>
    <row r="13" spans="1:5">
      <c r="A13" s="86" t="s">
        <v>187</v>
      </c>
      <c r="B13" s="89"/>
      <c r="C13" s="89"/>
      <c r="D13" s="25"/>
      <c r="E13" s="22" t="s">
        <v>187</v>
      </c>
    </row>
    <row r="14" spans="1:5">
      <c r="A14" s="87" t="s">
        <v>188</v>
      </c>
      <c r="B14" s="65"/>
      <c r="C14" s="88">
        <v>1</v>
      </c>
      <c r="D14" s="25"/>
      <c r="E14" s="24"/>
    </row>
    <row r="15" spans="1:5">
      <c r="A15" s="87" t="s">
        <v>189</v>
      </c>
      <c r="B15" s="65"/>
      <c r="C15" s="88">
        <v>1</v>
      </c>
      <c r="D15" s="25"/>
      <c r="E15" s="24"/>
    </row>
    <row r="16" spans="1:5">
      <c r="A16" s="69" t="s">
        <v>38</v>
      </c>
      <c r="B16" s="88"/>
      <c r="C16" s="65">
        <v>1</v>
      </c>
      <c r="D16" s="25"/>
      <c r="E16" s="24"/>
    </row>
    <row r="17" spans="1:5">
      <c r="A17" s="84" t="s">
        <v>190</v>
      </c>
      <c r="B17" s="88"/>
      <c r="C17" s="65">
        <v>4</v>
      </c>
      <c r="D17" s="25"/>
      <c r="E17" s="24"/>
    </row>
    <row r="18" spans="1:5">
      <c r="A18" s="69" t="s">
        <v>171</v>
      </c>
      <c r="B18" s="88"/>
      <c r="C18" s="65">
        <v>1</v>
      </c>
      <c r="D18" s="25"/>
      <c r="E18" s="24"/>
    </row>
    <row r="19" spans="1:5">
      <c r="A19" s="86" t="s">
        <v>191</v>
      </c>
      <c r="B19" s="89"/>
      <c r="C19" s="89"/>
      <c r="D19" s="25"/>
      <c r="E19" s="22" t="s">
        <v>191</v>
      </c>
    </row>
    <row r="20" spans="1:5">
      <c r="A20" s="70" t="s">
        <v>102</v>
      </c>
      <c r="B20" s="70"/>
      <c r="C20" s="70" t="s">
        <v>192</v>
      </c>
      <c r="E20" s="24"/>
    </row>
    <row r="21" spans="1:5">
      <c r="A21" s="70" t="s">
        <v>193</v>
      </c>
      <c r="B21" s="70" t="s">
        <v>22</v>
      </c>
      <c r="C21" s="70"/>
      <c r="E21" s="24"/>
    </row>
    <row r="22" spans="1:5">
      <c r="A22" s="70" t="s">
        <v>194</v>
      </c>
      <c r="B22" s="70" t="s">
        <v>22</v>
      </c>
      <c r="C22" s="70"/>
      <c r="E22" s="24"/>
    </row>
    <row r="23" spans="1:5">
      <c r="A23" s="70" t="s">
        <v>195</v>
      </c>
      <c r="B23" s="70" t="s">
        <v>22</v>
      </c>
      <c r="C23" s="70"/>
      <c r="E23" s="24"/>
    </row>
    <row r="24" spans="1:5">
      <c r="A24" s="70"/>
      <c r="B24" s="70"/>
      <c r="C24" s="70"/>
      <c r="E24" s="24"/>
    </row>
    <row r="25" spans="1:5">
      <c r="A25" s="70"/>
      <c r="B25" s="70"/>
      <c r="C25" s="70"/>
      <c r="E25" s="24"/>
    </row>
    <row r="26" spans="1:5">
      <c r="A26" s="70"/>
      <c r="B26" s="70"/>
      <c r="C26" s="70"/>
      <c r="E26" s="24"/>
    </row>
  </sheetData>
  <sheetProtection algorithmName="SHA-512" hashValue="lI15Kj9sHTyTG+1d2aMPaxhycPKTaMypXl9qGTaMxAYqpHMJ9UDWZa2maTgTyRbj0dFjhnqpwScG6aAvm/HgXg==" saltValue="3uhu0Ts573vxwrHjByXwjw==" spinCount="100000" sheet="1" objects="1" scenarios="1" formatCells="0" formatColumns="0" formatRows="0"/>
  <pageMargins left="0.7" right="0.7" top="0.78740157499999996" bottom="0.78740157499999996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Nabídková cena</vt:lpstr>
      <vt:lpstr>1 Tablet 1</vt:lpstr>
      <vt:lpstr>2 Tablet 2</vt:lpstr>
      <vt:lpstr>3 Tablet 3</vt:lpstr>
      <vt:lpstr>4 Notebook</vt:lpstr>
      <vt:lpstr>5 Monitor</vt:lpstr>
      <vt:lpstr>'1 Tablet 1'!Oblast_tisku</vt:lpstr>
      <vt:lpstr>'2 Tablet 2'!Oblast_tisku</vt:lpstr>
      <vt:lpstr>'3 Tablet 3'!Oblast_tisku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2025-04-03T08:49:37Z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