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F90578A1-0F94-48D0-965E-D1598094F720}" xr6:coauthVersionLast="47" xr6:coauthVersionMax="47" xr10:uidLastSave="{00000000-0000-0000-0000-000000000000}"/>
  <bookViews>
    <workbookView xWindow="-120" yWindow="-120" windowWidth="29040" windowHeight="15720" tabRatio="886" activeTab="1" xr2:uid="{D3E1C4F1-A8BA-4BD5-B682-F2AF38C4F67D}"/>
  </bookViews>
  <sheets>
    <sheet name="Nabídka" sheetId="32" r:id="rId1"/>
    <sheet name="Rozdělení dodávek" sheetId="35" r:id="rId2"/>
    <sheet name="D1" sheetId="38" r:id="rId3"/>
    <sheet name="D2b" sheetId="40" r:id="rId4"/>
  </sheets>
  <definedNames>
    <definedName name="_FilterDatabase" localSheetId="0" hidden="1">Nabídka!$A$8:$N$8</definedName>
    <definedName name="_FilterDatabase" localSheetId="1" hidden="1">'Rozdělení dodávek'!$A$9:$G$12</definedName>
    <definedName name="_xlnm.Print_Area" localSheetId="0">Nabídka!$A$1:$N$18</definedName>
    <definedName name="_xlnm.Print_Area" localSheetId="1">'Rozdělení dodávek'!$A$1:$I$25</definedName>
    <definedName name="Print_Area" localSheetId="0">Nabídka!$A$3:$N$16</definedName>
    <definedName name="Print_Area" localSheetId="1">'Rozdělení dodávek'!$A$6:$G$12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32" l="1"/>
  <c r="A3" i="35"/>
  <c r="A5" i="35"/>
  <c r="B1" i="40"/>
  <c r="B1" i="38"/>
  <c r="I1" i="35"/>
  <c r="M13" i="32" l="1"/>
  <c r="N13" i="32" s="1"/>
  <c r="M11" i="32"/>
  <c r="N11" i="32" s="1"/>
</calcChain>
</file>

<file path=xl/sharedStrings.xml><?xml version="1.0" encoding="utf-8"?>
<sst xmlns="http://schemas.openxmlformats.org/spreadsheetml/2006/main" count="168" uniqueCount="82">
  <si>
    <t>Parametr</t>
  </si>
  <si>
    <t>Hodnota</t>
  </si>
  <si>
    <t>Šimkova 870, 500 03 Hradec Králové</t>
  </si>
  <si>
    <t>Č.</t>
  </si>
  <si>
    <t>Položka</t>
  </si>
  <si>
    <t>Specifikace technických parametrů</t>
  </si>
  <si>
    <t>Popis nabízené položky (název výrobku)</t>
  </si>
  <si>
    <t>Popis nabízené položky (katalogové číslo výrobku)</t>
  </si>
  <si>
    <t>Nabízený výrobek splňuje všechny technické parametry specifikované Zadavatelem (Kupujícím)
(ANO / NE)</t>
  </si>
  <si>
    <t>Velikost balení / objem</t>
  </si>
  <si>
    <t>Jednotka</t>
  </si>
  <si>
    <t>Počet balení</t>
  </si>
  <si>
    <t>Jednotková cena v Kč bez DPH</t>
  </si>
  <si>
    <t>Jednotková cena v Kč bez DPH zaokrouhlená na dvě desetinná místa
(jednotková cena rozhodná pro plnění veřejné zakázky)</t>
  </si>
  <si>
    <t>Cena celkem v Kč bez DPH</t>
  </si>
  <si>
    <t>Technické parametry / Požadavky Zadavatele (Kupujícího)</t>
  </si>
  <si>
    <t>místo plnění / adresa dodání:</t>
  </si>
  <si>
    <t>Zdroj financování</t>
  </si>
  <si>
    <t>Pracoviště</t>
  </si>
  <si>
    <t>D</t>
  </si>
  <si>
    <t>Suplementy pro buněčné kultivace</t>
  </si>
  <si>
    <t>D1</t>
  </si>
  <si>
    <t>Penicillin-Streptomycin</t>
  </si>
  <si>
    <t>viz. list D1</t>
  </si>
  <si>
    <t>Forma</t>
  </si>
  <si>
    <t>roztok</t>
  </si>
  <si>
    <t>ml</t>
  </si>
  <si>
    <t>D2</t>
  </si>
  <si>
    <t>Trypsin-EDTA 1X, s fenolovou červení</t>
  </si>
  <si>
    <t>Trypsin-EDTA</t>
  </si>
  <si>
    <t>D2b</t>
  </si>
  <si>
    <r>
      <t>D.</t>
    </r>
    <r>
      <rPr>
        <b/>
        <sz val="14"/>
        <color theme="0"/>
        <rFont val="Times New Roman"/>
        <family val="1"/>
        <charset val="238"/>
      </rPr>
      <t xml:space="preserve"> </t>
    </r>
    <r>
      <rPr>
        <b/>
        <sz val="14"/>
        <color theme="0"/>
        <rFont val="Calibri"/>
        <family val="2"/>
        <charset val="238"/>
        <scheme val="minor"/>
      </rPr>
      <t>Suplementy pro buněčné kultivace</t>
    </r>
  </si>
  <si>
    <r>
      <t>D1.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Penicillin-Streptomycin, roztok</t>
    </r>
  </si>
  <si>
    <t>Obsah penicillinu</t>
  </si>
  <si>
    <r>
      <t xml:space="preserve">10 000 jednotek/mL </t>
    </r>
    <r>
      <rPr>
        <sz val="11"/>
        <color theme="1"/>
        <rFont val="Calibri"/>
        <family val="2"/>
        <charset val="238"/>
      </rPr>
      <t>± 0,1%</t>
    </r>
  </si>
  <si>
    <t>Obsah streptomycinu</t>
  </si>
  <si>
    <t>10 mg/mL ± 0,1%</t>
  </si>
  <si>
    <t>Osmolarita</t>
  </si>
  <si>
    <r>
      <t xml:space="preserve">300 </t>
    </r>
    <r>
      <rPr>
        <sz val="11"/>
        <color theme="1"/>
        <rFont val="Calibri"/>
        <family val="2"/>
        <charset val="238"/>
      </rPr>
      <t>± 50 mOsm/L</t>
    </r>
  </si>
  <si>
    <t>Vhodné pro buněčné kultury</t>
  </si>
  <si>
    <t>Ano</t>
  </si>
  <si>
    <t>Stabilní roztok</t>
  </si>
  <si>
    <t>Sterilní</t>
  </si>
  <si>
    <t>Testováno na obsah endotoxinu</t>
  </si>
  <si>
    <t>Účinné proti Gram-pozitivním bakteriím</t>
  </si>
  <si>
    <t>Účinné proti Gram-negativním bakteriím</t>
  </si>
  <si>
    <t>Doporučené výsledné ředení</t>
  </si>
  <si>
    <t>Obsah trypsinu</t>
  </si>
  <si>
    <t>Obsah 4Na EDTA</t>
  </si>
  <si>
    <t>pH</t>
  </si>
  <si>
    <r>
      <t xml:space="preserve">7,5 </t>
    </r>
    <r>
      <rPr>
        <sz val="11"/>
        <color theme="1"/>
        <rFont val="Calibri"/>
        <family val="2"/>
        <charset val="238"/>
      </rPr>
      <t>± 0,5</t>
    </r>
  </si>
  <si>
    <r>
      <t xml:space="preserve">300 </t>
    </r>
    <r>
      <rPr>
        <sz val="11"/>
        <color theme="1"/>
        <rFont val="Calibri"/>
        <family val="2"/>
        <charset val="238"/>
      </rPr>
      <t>± 50 mOsm/kg</t>
    </r>
  </si>
  <si>
    <t>Původ trypsinu</t>
  </si>
  <si>
    <t>Živočišný</t>
  </si>
  <si>
    <t>1 X</t>
  </si>
  <si>
    <r>
      <t xml:space="preserve">0,5 g/L 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 xml:space="preserve"> 0,1%</t>
    </r>
  </si>
  <si>
    <r>
      <t xml:space="preserve">0,2 g/L 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  <charset val="238"/>
        <scheme val="minor"/>
      </rPr>
      <t xml:space="preserve"> 0,1%</t>
    </r>
  </si>
  <si>
    <t>S fenolovou červění</t>
  </si>
  <si>
    <t>Obsah fenolové červěně</t>
  </si>
  <si>
    <r>
      <t xml:space="preserve">10,5 mg/L </t>
    </r>
    <r>
      <rPr>
        <sz val="11"/>
        <color theme="1"/>
        <rFont val="Calibri"/>
        <family val="2"/>
        <charset val="238"/>
      </rPr>
      <t>± 0,5 mg/L</t>
    </r>
  </si>
  <si>
    <r>
      <t>D2b.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Trypsin-EDTA 1X, roztok, s fenolovou červění</t>
    </r>
  </si>
  <si>
    <t>viz. list D2b</t>
  </si>
  <si>
    <t>kontaktní osoba:</t>
  </si>
  <si>
    <t xml:space="preserve">"[Bude doplněno před uzavřením Smlouvy]" </t>
  </si>
  <si>
    <t>Příloha č. 4c výzvy k podání nabídek</t>
  </si>
  <si>
    <t>Část 3 – Suplementy pro buněčné kultivace</t>
  </si>
  <si>
    <t>Výukové a výzkumné centrum, Zborovská 2089, 500 03 Hradec Králové</t>
  </si>
  <si>
    <t>Výrobce nabízené položky</t>
  </si>
  <si>
    <t>CENA - Celková nabídková cena v Kč bez DPH</t>
  </si>
  <si>
    <t>Buňky podbarvené světle modrou barvou vyplní dodavatel</t>
  </si>
  <si>
    <t>Místa plnění a zdroj financování</t>
  </si>
  <si>
    <t>Specifikace předmětu plnění; Předloha pro zpracování ceny plnění (Ceník)</t>
  </si>
  <si>
    <t>Sokolská 581, 500 05 Hradec Králové, areál Fakultní nemocnice v Hradci Králové, budova č. 17</t>
  </si>
  <si>
    <t>Ústav lékařské biochemie</t>
  </si>
  <si>
    <t>Ústav klinické imunologie a alergologie</t>
  </si>
  <si>
    <r>
      <t xml:space="preserve">Výzva k podání nabídek </t>
    </r>
    <r>
      <rPr>
        <b/>
        <sz val="11"/>
        <color theme="0" tint="-0.499984740745262"/>
        <rFont val="Calibri"/>
        <family val="2"/>
        <charset val="238"/>
        <scheme val="minor"/>
      </rPr>
      <t>LFHKDNS01-K1-01-2025</t>
    </r>
    <r>
      <rPr>
        <sz val="11"/>
        <color theme="0" tint="-0.499984740745262"/>
        <rFont val="Calibri"/>
        <family val="2"/>
        <charset val="238"/>
        <scheme val="minor"/>
      </rPr>
      <t xml:space="preserve"> – příloha č. 4c</t>
    </r>
  </si>
  <si>
    <t>Prostředky pracoviště Ústavu histologie a embryologie</t>
  </si>
  <si>
    <t>Ústav histologie a embryologie</t>
  </si>
  <si>
    <t>Ústav lékařské biologie a genetika</t>
  </si>
  <si>
    <t>Cooperatio - účelové prostředky</t>
  </si>
  <si>
    <t>OncoPharm Předaplikační výzkum léčiv pro onkologická onemocnění a pro prevenci a léčbu jimi navozených závažných komplikací (OncoPharm), registrační číslo projektu: CZ.02.01.01/00/23_021/0008442</t>
  </si>
  <si>
    <t>"TEREP" Terapeutika rekombinantního a přírodního původu, číslo projektu: TN02000122/001N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</si>
</sst>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3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22" xfId="0" applyNumberFormat="1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5" fillId="0" borderId="16" xfId="0" applyFont="1" applyBorder="1"/>
    <xf numFmtId="0" fontId="5" fillId="0" borderId="18" xfId="0" applyFont="1" applyBorder="1"/>
    <xf numFmtId="0" fontId="0" fillId="0" borderId="7" xfId="0" applyBorder="1"/>
    <xf numFmtId="0" fontId="0" fillId="0" borderId="24" xfId="0" applyBorder="1"/>
    <xf numFmtId="0" fontId="0" fillId="0" borderId="30" xfId="0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2" fillId="0" borderId="0" xfId="0" applyFont="1" applyBorder="1" applyAlignment="1">
      <alignment horizontal="center" vertical="center"/>
    </xf>
    <xf numFmtId="0" fontId="1" fillId="4" borderId="2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0" fillId="4" borderId="8" xfId="0" applyFont="1" applyFill="1" applyBorder="1"/>
    <xf numFmtId="0" fontId="9" fillId="4" borderId="10" xfId="0" applyFont="1" applyFill="1" applyBorder="1"/>
    <xf numFmtId="0" fontId="3" fillId="5" borderId="11" xfId="0" applyFont="1" applyFill="1" applyBorder="1"/>
    <xf numFmtId="0" fontId="0" fillId="5" borderId="12" xfId="0" applyFill="1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164" fontId="7" fillId="7" borderId="35" xfId="0" applyNumberFormat="1" applyFont="1" applyFill="1" applyBorder="1" applyAlignment="1">
      <alignment horizontal="right" vertical="center"/>
    </xf>
    <xf numFmtId="164" fontId="7" fillId="7" borderId="36" xfId="0" applyNumberFormat="1" applyFont="1" applyFill="1" applyBorder="1" applyAlignment="1">
      <alignment horizontal="right" vertical="center"/>
    </xf>
    <xf numFmtId="0" fontId="0" fillId="8" borderId="20" xfId="0" applyFill="1" applyBorder="1" applyAlignment="1">
      <alignment vertical="center"/>
    </xf>
    <xf numFmtId="0" fontId="0" fillId="8" borderId="20" xfId="0" applyFill="1" applyBorder="1" applyAlignment="1">
      <alignment horizontal="center" vertical="center"/>
    </xf>
    <xf numFmtId="0" fontId="13" fillId="0" borderId="10" xfId="0" applyFont="1" applyBorder="1" applyAlignment="1">
      <alignment horizontal="right"/>
    </xf>
    <xf numFmtId="0" fontId="0" fillId="0" borderId="8" xfId="0" applyFont="1" applyBorder="1"/>
    <xf numFmtId="0" fontId="0" fillId="0" borderId="9" xfId="0" applyFont="1" applyBorder="1"/>
    <xf numFmtId="0" fontId="13" fillId="0" borderId="0" xfId="0" applyFont="1" applyAlignment="1">
      <alignment horizontal="right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/>
    <xf numFmtId="0" fontId="0" fillId="0" borderId="9" xfId="0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12" xfId="0" applyFill="1" applyBorder="1"/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0" xfId="0" applyFill="1" applyBorder="1" applyAlignment="1">
      <alignment vertical="center" wrapText="1"/>
    </xf>
    <xf numFmtId="164" fontId="7" fillId="7" borderId="11" xfId="0" applyNumberFormat="1" applyFont="1" applyFill="1" applyBorder="1" applyAlignment="1">
      <alignment horizontal="right" vertical="center"/>
    </xf>
    <xf numFmtId="164" fontId="7" fillId="7" borderId="40" xfId="0" applyNumberFormat="1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right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2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4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" fillId="5" borderId="5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2" fillId="5" borderId="23" xfId="0" applyFont="1" applyFill="1" applyBorder="1" applyAlignment="1">
      <alignment horizontal="left" vertical="center"/>
    </xf>
    <xf numFmtId="164" fontId="7" fillId="7" borderId="8" xfId="0" applyNumberFormat="1" applyFont="1" applyFill="1" applyBorder="1" applyAlignment="1">
      <alignment horizontal="right" vertical="center"/>
    </xf>
    <xf numFmtId="164" fontId="7" fillId="7" borderId="34" xfId="0" applyNumberFormat="1" applyFont="1" applyFill="1" applyBorder="1" applyAlignment="1">
      <alignment horizontal="right" vertical="center"/>
    </xf>
    <xf numFmtId="0" fontId="2" fillId="9" borderId="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FF"/>
      <color rgb="FFFFE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DFBE-D1D6-4EB9-BA79-8485B3DEA5D3}">
  <sheetPr>
    <tabColor rgb="FF00B050"/>
  </sheetPr>
  <dimension ref="A1:N18"/>
  <sheetViews>
    <sheetView showGridLines="0" zoomScaleNormal="100" zoomScaleSheetLayoutView="85" workbookViewId="0">
      <selection activeCell="E17" sqref="E17"/>
    </sheetView>
  </sheetViews>
  <sheetFormatPr defaultColWidth="9.140625" defaultRowHeight="15" x14ac:dyDescent="0.25"/>
  <cols>
    <col min="1" max="1" width="5.5703125" style="10" customWidth="1"/>
    <col min="2" max="2" width="38.140625" style="10" customWidth="1"/>
    <col min="3" max="3" width="11.42578125" style="10" customWidth="1"/>
    <col min="4" max="4" width="21.42578125" style="10" customWidth="1"/>
    <col min="5" max="6" width="23.7109375" style="10" customWidth="1"/>
    <col min="7" max="7" width="16" style="10" customWidth="1"/>
    <col min="8" max="11" width="9.140625" style="10"/>
    <col min="12" max="12" width="19.85546875" style="10" customWidth="1"/>
    <col min="13" max="13" width="21.7109375" style="10" customWidth="1"/>
    <col min="14" max="14" width="20" style="10" customWidth="1"/>
    <col min="15" max="16384" width="9.140625" style="10"/>
  </cols>
  <sheetData>
    <row r="1" spans="1:14" x14ac:dyDescent="0.25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3" t="s">
        <v>75</v>
      </c>
    </row>
    <row r="2" spans="1:14" ht="22.9" customHeight="1" x14ac:dyDescent="0.25">
      <c r="A2" s="120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</row>
    <row r="3" spans="1:14" x14ac:dyDescent="0.25">
      <c r="A3" s="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21" customHeight="1" x14ac:dyDescent="0.25">
      <c r="A4" s="120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</row>
    <row r="5" spans="1:14" x14ac:dyDescent="0.25">
      <c r="A5" s="23"/>
      <c r="B5" s="24"/>
      <c r="C5" s="24"/>
      <c r="D5" s="24"/>
      <c r="E5" s="24"/>
      <c r="F5" s="77"/>
      <c r="G5" s="24"/>
      <c r="H5" s="24"/>
      <c r="I5" s="24"/>
      <c r="J5" s="40"/>
      <c r="K5" s="24"/>
      <c r="L5" s="24"/>
      <c r="M5" s="24"/>
      <c r="N5" s="25"/>
    </row>
    <row r="6" spans="1:14" ht="15" customHeight="1" x14ac:dyDescent="0.25">
      <c r="A6" s="123" t="s">
        <v>71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5"/>
    </row>
    <row r="7" spans="1:14" ht="15.75" thickBot="1" x14ac:dyDescent="0.3">
      <c r="A7" s="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4" ht="149.25" customHeight="1" thickBot="1" x14ac:dyDescent="0.3">
      <c r="A8" s="4" t="s">
        <v>3</v>
      </c>
      <c r="B8" s="5" t="s">
        <v>4</v>
      </c>
      <c r="C8" s="26" t="s">
        <v>5</v>
      </c>
      <c r="D8" s="26" t="s">
        <v>6</v>
      </c>
      <c r="E8" s="26" t="s">
        <v>7</v>
      </c>
      <c r="F8" s="26" t="s">
        <v>67</v>
      </c>
      <c r="G8" s="29" t="s">
        <v>8</v>
      </c>
      <c r="H8" s="26" t="s">
        <v>9</v>
      </c>
      <c r="I8" s="26" t="s">
        <v>10</v>
      </c>
      <c r="J8" s="26" t="s">
        <v>24</v>
      </c>
      <c r="K8" s="26" t="s">
        <v>11</v>
      </c>
      <c r="L8" s="26" t="s">
        <v>12</v>
      </c>
      <c r="M8" s="26" t="s">
        <v>13</v>
      </c>
      <c r="N8" s="27" t="s">
        <v>14</v>
      </c>
    </row>
    <row r="9" spans="1:14" ht="18" customHeight="1" thickBot="1" x14ac:dyDescent="0.3">
      <c r="A9" s="41" t="s">
        <v>19</v>
      </c>
      <c r="B9" s="126" t="s">
        <v>20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</row>
    <row r="10" spans="1:14" ht="18" customHeight="1" x14ac:dyDescent="0.25">
      <c r="A10" s="44" t="s">
        <v>21</v>
      </c>
      <c r="B10" s="128" t="s">
        <v>22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</row>
    <row r="11" spans="1:14" ht="18" customHeight="1" x14ac:dyDescent="0.25">
      <c r="A11" s="42" t="s">
        <v>21</v>
      </c>
      <c r="B11" s="42" t="s">
        <v>22</v>
      </c>
      <c r="C11" s="43" t="s">
        <v>23</v>
      </c>
      <c r="D11" s="7"/>
      <c r="E11" s="7"/>
      <c r="F11" s="7"/>
      <c r="G11" s="7"/>
      <c r="H11" s="15">
        <v>100</v>
      </c>
      <c r="I11" s="15" t="s">
        <v>26</v>
      </c>
      <c r="J11" s="15" t="s">
        <v>25</v>
      </c>
      <c r="K11" s="15">
        <v>15</v>
      </c>
      <c r="L11" s="16"/>
      <c r="M11" s="17">
        <f>ROUND(L11,2)</f>
        <v>0</v>
      </c>
      <c r="N11" s="18">
        <f>K11*M11</f>
        <v>0</v>
      </c>
    </row>
    <row r="12" spans="1:14" ht="18" customHeight="1" x14ac:dyDescent="0.25">
      <c r="A12" s="45" t="s">
        <v>27</v>
      </c>
      <c r="B12" s="114" t="s">
        <v>29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/>
    </row>
    <row r="13" spans="1:14" ht="18" customHeight="1" x14ac:dyDescent="0.25">
      <c r="A13" s="46" t="s">
        <v>30</v>
      </c>
      <c r="B13" s="46" t="s">
        <v>28</v>
      </c>
      <c r="C13" s="43" t="s">
        <v>61</v>
      </c>
      <c r="D13" s="7"/>
      <c r="E13" s="7"/>
      <c r="F13" s="7"/>
      <c r="G13" s="7"/>
      <c r="H13" s="47">
        <v>100</v>
      </c>
      <c r="I13" s="47" t="s">
        <v>26</v>
      </c>
      <c r="J13" s="47" t="s">
        <v>25</v>
      </c>
      <c r="K13" s="15">
        <v>10</v>
      </c>
      <c r="L13" s="16"/>
      <c r="M13" s="17">
        <f>ROUND(L13,2)</f>
        <v>0</v>
      </c>
      <c r="N13" s="18">
        <f>K13*M13</f>
        <v>0</v>
      </c>
    </row>
    <row r="14" spans="1:14" ht="18" customHeight="1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</row>
    <row r="15" spans="1:14" ht="18" customHeight="1" thickBot="1" x14ac:dyDescent="0.3">
      <c r="A15" s="19"/>
      <c r="B15" s="20"/>
      <c r="C15" s="20"/>
      <c r="D15" s="20"/>
      <c r="E15" s="20"/>
      <c r="F15" s="20"/>
      <c r="G15" s="20"/>
      <c r="H15" s="117" t="s">
        <v>68</v>
      </c>
      <c r="I15" s="118"/>
      <c r="J15" s="118"/>
      <c r="K15" s="118"/>
      <c r="L15" s="118"/>
      <c r="M15" s="119"/>
      <c r="N15" s="8">
        <f>N13+N11</f>
        <v>0</v>
      </c>
    </row>
    <row r="16" spans="1:14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</row>
    <row r="17" spans="1:14" x14ac:dyDescent="0.25">
      <c r="A17" s="6"/>
      <c r="B17" s="9" t="s">
        <v>69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</row>
    <row r="18" spans="1:14" ht="15.75" thickBot="1" x14ac:dyDescent="0.3">
      <c r="A18" s="2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4"/>
    </row>
  </sheetData>
  <mergeCells count="7">
    <mergeCell ref="B12:N12"/>
    <mergeCell ref="H15:M15"/>
    <mergeCell ref="A2:N2"/>
    <mergeCell ref="A4:N4"/>
    <mergeCell ref="A6:N6"/>
    <mergeCell ref="B9:N9"/>
    <mergeCell ref="B10:N10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571F-45C7-44B9-B8B8-690622033194}">
  <sheetPr>
    <tabColor rgb="FF92D050"/>
  </sheetPr>
  <dimension ref="A1:I25"/>
  <sheetViews>
    <sheetView showGridLines="0" tabSelected="1" view="pageBreakPreview" topLeftCell="A12" zoomScaleNormal="100" zoomScaleSheetLayoutView="100" workbookViewId="0">
      <selection activeCell="H29" sqref="H29"/>
    </sheetView>
  </sheetViews>
  <sheetFormatPr defaultColWidth="9.140625" defaultRowHeight="15" x14ac:dyDescent="0.25"/>
  <cols>
    <col min="1" max="1" width="4.7109375" style="10" customWidth="1"/>
    <col min="2" max="2" width="36.42578125" style="10" customWidth="1"/>
    <col min="3" max="3" width="14" style="10" customWidth="1"/>
    <col min="4" max="6" width="10.5703125" style="10" customWidth="1"/>
    <col min="7" max="7" width="14" style="68" customWidth="1"/>
    <col min="8" max="8" width="67.140625" style="68" customWidth="1"/>
    <col min="9" max="9" width="24.7109375" style="68" customWidth="1"/>
    <col min="10" max="16384" width="9.140625" style="10"/>
  </cols>
  <sheetData>
    <row r="1" spans="1:9" x14ac:dyDescent="0.25">
      <c r="A1" s="11"/>
      <c r="B1" s="11"/>
      <c r="C1" s="11"/>
      <c r="D1" s="11"/>
      <c r="E1" s="11"/>
      <c r="F1" s="11"/>
      <c r="G1" s="67"/>
      <c r="H1" s="67"/>
      <c r="I1" s="94" t="str">
        <f>Nabídka!$N$1</f>
        <v>Výzva k podání nabídek LFHKDNS01-K1-01-2025 – příloha č. 4c</v>
      </c>
    </row>
    <row r="2" spans="1:9" x14ac:dyDescent="0.25">
      <c r="A2" s="11"/>
      <c r="B2" s="11"/>
      <c r="C2" s="11"/>
      <c r="D2" s="11"/>
      <c r="E2" s="11"/>
      <c r="F2" s="11"/>
      <c r="G2" s="67"/>
      <c r="H2" s="67"/>
      <c r="I2" s="94"/>
    </row>
    <row r="3" spans="1:9" x14ac:dyDescent="0.25">
      <c r="A3" s="121" t="str">
        <f>Nabídka!A2</f>
        <v>Příloha č. 4c výzvy k podání nabídek</v>
      </c>
      <c r="B3" s="121"/>
      <c r="C3" s="121"/>
      <c r="D3" s="121"/>
      <c r="E3" s="121"/>
      <c r="F3" s="121"/>
      <c r="G3" s="121"/>
      <c r="H3" s="121"/>
      <c r="I3" s="121"/>
    </row>
    <row r="4" spans="1:9" x14ac:dyDescent="0.25">
      <c r="A4" s="11"/>
      <c r="B4" s="11"/>
      <c r="C4" s="11"/>
      <c r="D4" s="11"/>
      <c r="E4" s="11"/>
      <c r="F4" s="11"/>
      <c r="G4" s="67"/>
      <c r="H4" s="67"/>
      <c r="I4" s="94"/>
    </row>
    <row r="5" spans="1:9" ht="19.149999999999999" customHeight="1" x14ac:dyDescent="0.25">
      <c r="A5" s="121" t="str">
        <f>Nabídka!A4</f>
        <v>Část 3 – Suplementy pro buněčné kultivace</v>
      </c>
      <c r="B5" s="121"/>
      <c r="C5" s="121"/>
      <c r="D5" s="121"/>
      <c r="E5" s="121"/>
      <c r="F5" s="121"/>
      <c r="G5" s="121"/>
      <c r="H5" s="121"/>
      <c r="I5" s="121"/>
    </row>
    <row r="6" spans="1:9" x14ac:dyDescent="0.25">
      <c r="A6" s="93"/>
      <c r="B6" s="28"/>
      <c r="C6" s="28"/>
      <c r="D6" s="28"/>
      <c r="E6" s="28"/>
      <c r="F6" s="28"/>
      <c r="G6" s="69"/>
      <c r="H6" s="67"/>
      <c r="I6" s="67"/>
    </row>
    <row r="7" spans="1:9" x14ac:dyDescent="0.25">
      <c r="A7" s="133" t="s">
        <v>70</v>
      </c>
      <c r="B7" s="133"/>
      <c r="C7" s="133"/>
      <c r="D7" s="133"/>
      <c r="E7" s="133"/>
      <c r="F7" s="133"/>
      <c r="G7" s="133"/>
      <c r="H7" s="133"/>
      <c r="I7" s="133"/>
    </row>
    <row r="8" spans="1:9" ht="15.75" thickBot="1" x14ac:dyDescent="0.3">
      <c r="A8" s="13"/>
      <c r="B8" s="13"/>
      <c r="C8" s="13"/>
      <c r="D8" s="13"/>
      <c r="E8" s="13"/>
      <c r="F8" s="13"/>
      <c r="G8" s="70"/>
    </row>
    <row r="9" spans="1:9" s="1" customFormat="1" x14ac:dyDescent="0.25">
      <c r="A9" s="131" t="s">
        <v>16</v>
      </c>
      <c r="B9" s="132"/>
      <c r="C9" s="57" t="s">
        <v>2</v>
      </c>
      <c r="D9" s="58"/>
      <c r="E9" s="58"/>
      <c r="F9" s="58"/>
      <c r="G9" s="71"/>
      <c r="H9" s="72"/>
      <c r="I9" s="73"/>
    </row>
    <row r="10" spans="1:9" s="1" customFormat="1" x14ac:dyDescent="0.25">
      <c r="A10" s="59"/>
      <c r="B10" s="60" t="s">
        <v>62</v>
      </c>
      <c r="C10" s="61" t="s">
        <v>63</v>
      </c>
      <c r="D10" s="62"/>
      <c r="E10" s="62"/>
      <c r="F10" s="62"/>
      <c r="G10" s="74"/>
      <c r="H10" s="75"/>
      <c r="I10" s="76"/>
    </row>
    <row r="11" spans="1:9" ht="45.75" thickBot="1" x14ac:dyDescent="0.3">
      <c r="A11" s="78" t="s">
        <v>3</v>
      </c>
      <c r="B11" s="79" t="s">
        <v>4</v>
      </c>
      <c r="C11" s="80" t="s">
        <v>5</v>
      </c>
      <c r="D11" s="80" t="s">
        <v>9</v>
      </c>
      <c r="E11" s="80" t="s">
        <v>10</v>
      </c>
      <c r="F11" s="80" t="s">
        <v>24</v>
      </c>
      <c r="G11" s="81" t="s">
        <v>11</v>
      </c>
      <c r="H11" s="82" t="s">
        <v>17</v>
      </c>
      <c r="I11" s="83" t="s">
        <v>18</v>
      </c>
    </row>
    <row r="12" spans="1:9" s="56" customFormat="1" ht="30" x14ac:dyDescent="0.25">
      <c r="A12" s="84" t="s">
        <v>21</v>
      </c>
      <c r="B12" s="85" t="s">
        <v>22</v>
      </c>
      <c r="C12" s="85" t="s">
        <v>23</v>
      </c>
      <c r="D12" s="86">
        <v>100</v>
      </c>
      <c r="E12" s="86" t="s">
        <v>26</v>
      </c>
      <c r="F12" s="86" t="s">
        <v>25</v>
      </c>
      <c r="G12" s="87">
        <v>2</v>
      </c>
      <c r="H12" s="101" t="s">
        <v>76</v>
      </c>
      <c r="I12" s="88" t="s">
        <v>77</v>
      </c>
    </row>
    <row r="13" spans="1:9" s="56" customFormat="1" ht="30.75" thickBot="1" x14ac:dyDescent="0.3">
      <c r="A13" s="102" t="s">
        <v>30</v>
      </c>
      <c r="B13" s="103" t="s">
        <v>28</v>
      </c>
      <c r="C13" s="103" t="s">
        <v>61</v>
      </c>
      <c r="D13" s="104">
        <v>100</v>
      </c>
      <c r="E13" s="104" t="s">
        <v>26</v>
      </c>
      <c r="F13" s="104" t="s">
        <v>25</v>
      </c>
      <c r="G13" s="105">
        <v>5</v>
      </c>
      <c r="H13" s="106" t="s">
        <v>76</v>
      </c>
      <c r="I13" s="107" t="s">
        <v>77</v>
      </c>
    </row>
    <row r="14" spans="1:9" ht="15.75" thickBot="1" x14ac:dyDescent="0.3"/>
    <row r="15" spans="1:9" s="1" customFormat="1" x14ac:dyDescent="0.25">
      <c r="A15" s="131" t="s">
        <v>16</v>
      </c>
      <c r="B15" s="132"/>
      <c r="C15" s="57" t="s">
        <v>66</v>
      </c>
      <c r="D15" s="58"/>
      <c r="E15" s="58"/>
      <c r="F15" s="58"/>
      <c r="G15" s="71"/>
      <c r="H15" s="71"/>
      <c r="I15" s="73"/>
    </row>
    <row r="16" spans="1:9" s="1" customFormat="1" x14ac:dyDescent="0.25">
      <c r="A16" s="89"/>
      <c r="B16" s="90" t="s">
        <v>62</v>
      </c>
      <c r="C16" s="91" t="s">
        <v>63</v>
      </c>
      <c r="D16" s="92"/>
      <c r="E16" s="92"/>
      <c r="F16" s="92"/>
      <c r="G16" s="75"/>
      <c r="H16" s="75"/>
      <c r="I16" s="76"/>
    </row>
    <row r="17" spans="1:9" ht="45.75" thickBot="1" x14ac:dyDescent="0.3">
      <c r="A17" s="78" t="s">
        <v>3</v>
      </c>
      <c r="B17" s="79" t="s">
        <v>4</v>
      </c>
      <c r="C17" s="80" t="s">
        <v>5</v>
      </c>
      <c r="D17" s="80" t="s">
        <v>9</v>
      </c>
      <c r="E17" s="80" t="s">
        <v>10</v>
      </c>
      <c r="F17" s="80" t="s">
        <v>24</v>
      </c>
      <c r="G17" s="81" t="s">
        <v>11</v>
      </c>
      <c r="H17" s="82" t="s">
        <v>17</v>
      </c>
      <c r="I17" s="83" t="s">
        <v>18</v>
      </c>
    </row>
    <row r="18" spans="1:9" s="56" customFormat="1" ht="45" x14ac:dyDescent="0.25">
      <c r="A18" s="84" t="s">
        <v>21</v>
      </c>
      <c r="B18" s="85" t="s">
        <v>22</v>
      </c>
      <c r="C18" s="85" t="s">
        <v>23</v>
      </c>
      <c r="D18" s="86">
        <v>100</v>
      </c>
      <c r="E18" s="86" t="s">
        <v>26</v>
      </c>
      <c r="F18" s="86" t="s">
        <v>25</v>
      </c>
      <c r="G18" s="87">
        <v>6</v>
      </c>
      <c r="H18" s="101" t="s">
        <v>80</v>
      </c>
      <c r="I18" s="88" t="s">
        <v>73</v>
      </c>
    </row>
    <row r="19" spans="1:9" s="56" customFormat="1" ht="30" x14ac:dyDescent="0.25">
      <c r="A19" s="108" t="s">
        <v>21</v>
      </c>
      <c r="B19" s="109" t="s">
        <v>22</v>
      </c>
      <c r="C19" s="109" t="s">
        <v>23</v>
      </c>
      <c r="D19" s="110">
        <v>100</v>
      </c>
      <c r="E19" s="110" t="s">
        <v>26</v>
      </c>
      <c r="F19" s="110" t="s">
        <v>25</v>
      </c>
      <c r="G19" s="111">
        <v>5</v>
      </c>
      <c r="H19" s="112" t="s">
        <v>79</v>
      </c>
      <c r="I19" s="113" t="s">
        <v>78</v>
      </c>
    </row>
    <row r="20" spans="1:9" s="56" customFormat="1" ht="45.75" thickBot="1" x14ac:dyDescent="0.3">
      <c r="A20" s="102" t="s">
        <v>30</v>
      </c>
      <c r="B20" s="103" t="s">
        <v>28</v>
      </c>
      <c r="C20" s="103" t="s">
        <v>61</v>
      </c>
      <c r="D20" s="104">
        <v>100</v>
      </c>
      <c r="E20" s="104" t="s">
        <v>26</v>
      </c>
      <c r="F20" s="104" t="s">
        <v>25</v>
      </c>
      <c r="G20" s="105">
        <v>5</v>
      </c>
      <c r="H20" s="106" t="s">
        <v>80</v>
      </c>
      <c r="I20" s="107" t="s">
        <v>73</v>
      </c>
    </row>
    <row r="21" spans="1:9" ht="18" customHeight="1" thickBot="1" x14ac:dyDescent="0.3"/>
    <row r="22" spans="1:9" x14ac:dyDescent="0.25">
      <c r="A22" s="131" t="s">
        <v>16</v>
      </c>
      <c r="B22" s="132"/>
      <c r="C22" s="57" t="s">
        <v>72</v>
      </c>
      <c r="D22" s="58"/>
      <c r="E22" s="58"/>
      <c r="F22" s="58"/>
      <c r="G22" s="71"/>
      <c r="H22" s="71"/>
      <c r="I22" s="73"/>
    </row>
    <row r="23" spans="1:9" x14ac:dyDescent="0.25">
      <c r="A23" s="89"/>
      <c r="B23" s="90" t="s">
        <v>62</v>
      </c>
      <c r="C23" s="91" t="s">
        <v>63</v>
      </c>
      <c r="D23" s="92"/>
      <c r="E23" s="92"/>
      <c r="F23" s="92"/>
      <c r="G23" s="75"/>
      <c r="H23" s="75"/>
      <c r="I23" s="76"/>
    </row>
    <row r="24" spans="1:9" ht="45.75" thickBot="1" x14ac:dyDescent="0.3">
      <c r="A24" s="78" t="s">
        <v>3</v>
      </c>
      <c r="B24" s="79" t="s">
        <v>4</v>
      </c>
      <c r="C24" s="80" t="s">
        <v>5</v>
      </c>
      <c r="D24" s="80" t="s">
        <v>9</v>
      </c>
      <c r="E24" s="80" t="s">
        <v>10</v>
      </c>
      <c r="F24" s="80" t="s">
        <v>24</v>
      </c>
      <c r="G24" s="81" t="s">
        <v>11</v>
      </c>
      <c r="H24" s="82" t="s">
        <v>17</v>
      </c>
      <c r="I24" s="83" t="s">
        <v>18</v>
      </c>
    </row>
    <row r="25" spans="1:9" ht="30.75" thickBot="1" x14ac:dyDescent="0.3">
      <c r="A25" s="95" t="s">
        <v>21</v>
      </c>
      <c r="B25" s="96" t="s">
        <v>22</v>
      </c>
      <c r="C25" s="96" t="s">
        <v>23</v>
      </c>
      <c r="D25" s="97">
        <v>100</v>
      </c>
      <c r="E25" s="97" t="s">
        <v>26</v>
      </c>
      <c r="F25" s="97" t="s">
        <v>25</v>
      </c>
      <c r="G25" s="98">
        <v>2</v>
      </c>
      <c r="H25" s="99" t="s">
        <v>81</v>
      </c>
      <c r="I25" s="100" t="s">
        <v>74</v>
      </c>
    </row>
  </sheetData>
  <mergeCells count="6">
    <mergeCell ref="A22:B22"/>
    <mergeCell ref="A3:I3"/>
    <mergeCell ref="A15:B15"/>
    <mergeCell ref="A5:I5"/>
    <mergeCell ref="A7:I7"/>
    <mergeCell ref="A9:B9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EB0C-5306-4333-AA28-733883046E09}">
  <sheetPr>
    <tabColor theme="8" tint="-0.249977111117893"/>
  </sheetPr>
  <dimension ref="A1:B17"/>
  <sheetViews>
    <sheetView workbookViewId="0">
      <selection activeCell="B1" sqref="B1"/>
    </sheetView>
  </sheetViews>
  <sheetFormatPr defaultRowHeight="15" x14ac:dyDescent="0.25"/>
  <cols>
    <col min="1" max="1" width="39.85546875" style="1" customWidth="1"/>
    <col min="2" max="2" width="25.28515625" style="1" customWidth="1"/>
    <col min="3" max="16384" width="9.140625" style="1"/>
  </cols>
  <sheetData>
    <row r="1" spans="1:2" x14ac:dyDescent="0.25">
      <c r="B1" s="66" t="str">
        <f>Nabídka!$N$1</f>
        <v>Výzva k podání nabídek LFHKDNS01-K1-01-2025 – příloha č. 4c</v>
      </c>
    </row>
    <row r="2" spans="1:2" ht="15.75" thickBot="1" x14ac:dyDescent="0.3"/>
    <row r="3" spans="1:2" ht="18.75" x14ac:dyDescent="0.3">
      <c r="A3" s="48" t="s">
        <v>31</v>
      </c>
      <c r="B3" s="49"/>
    </row>
    <row r="4" spans="1:2" x14ac:dyDescent="0.25">
      <c r="A4" s="30"/>
      <c r="B4" s="31"/>
    </row>
    <row r="5" spans="1:2" ht="21" x14ac:dyDescent="0.35">
      <c r="A5" s="50" t="s">
        <v>32</v>
      </c>
      <c r="B5" s="51"/>
    </row>
    <row r="6" spans="1:2" ht="15.75" thickBot="1" x14ac:dyDescent="0.3">
      <c r="A6" s="30"/>
      <c r="B6" s="31"/>
    </row>
    <row r="7" spans="1:2" ht="16.5" thickBot="1" x14ac:dyDescent="0.3">
      <c r="A7" s="134" t="s">
        <v>15</v>
      </c>
      <c r="B7" s="135"/>
    </row>
    <row r="8" spans="1:2" ht="16.5" thickBot="1" x14ac:dyDescent="0.3">
      <c r="A8" s="32" t="s">
        <v>0</v>
      </c>
      <c r="B8" s="33" t="s">
        <v>1</v>
      </c>
    </row>
    <row r="9" spans="1:2" ht="15" customHeight="1" x14ac:dyDescent="0.25">
      <c r="A9" s="34" t="s">
        <v>33</v>
      </c>
      <c r="B9" s="52" t="s">
        <v>34</v>
      </c>
    </row>
    <row r="10" spans="1:2" ht="15" customHeight="1" x14ac:dyDescent="0.25">
      <c r="A10" s="35" t="s">
        <v>35</v>
      </c>
      <c r="B10" s="37" t="s">
        <v>36</v>
      </c>
    </row>
    <row r="11" spans="1:2" ht="15" customHeight="1" x14ac:dyDescent="0.25">
      <c r="A11" s="35" t="s">
        <v>37</v>
      </c>
      <c r="B11" s="37" t="s">
        <v>38</v>
      </c>
    </row>
    <row r="12" spans="1:2" ht="15" customHeight="1" x14ac:dyDescent="0.25">
      <c r="A12" s="35" t="s">
        <v>39</v>
      </c>
      <c r="B12" s="37" t="s">
        <v>40</v>
      </c>
    </row>
    <row r="13" spans="1:2" ht="15" customHeight="1" x14ac:dyDescent="0.25">
      <c r="A13" s="35" t="s">
        <v>41</v>
      </c>
      <c r="B13" s="37" t="s">
        <v>40</v>
      </c>
    </row>
    <row r="14" spans="1:2" ht="15" customHeight="1" x14ac:dyDescent="0.25">
      <c r="A14" s="35" t="s">
        <v>42</v>
      </c>
      <c r="B14" s="37" t="s">
        <v>40</v>
      </c>
    </row>
    <row r="15" spans="1:2" ht="15" customHeight="1" x14ac:dyDescent="0.25">
      <c r="A15" s="35" t="s">
        <v>43</v>
      </c>
      <c r="B15" s="37" t="s">
        <v>40</v>
      </c>
    </row>
    <row r="16" spans="1:2" ht="15" customHeight="1" x14ac:dyDescent="0.25">
      <c r="A16" s="35" t="s">
        <v>44</v>
      </c>
      <c r="B16" s="37" t="s">
        <v>40</v>
      </c>
    </row>
    <row r="17" spans="1:2" ht="15" customHeight="1" thickBot="1" x14ac:dyDescent="0.3">
      <c r="A17" s="38" t="s">
        <v>45</v>
      </c>
      <c r="B17" s="39" t="s">
        <v>40</v>
      </c>
    </row>
  </sheetData>
  <mergeCells count="1">
    <mergeCell ref="A7:B7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E5D8-A829-4E77-8100-79D15A70A597}">
  <sheetPr>
    <tabColor theme="8" tint="-0.249977111117893"/>
  </sheetPr>
  <dimension ref="A1:B19"/>
  <sheetViews>
    <sheetView workbookViewId="0">
      <selection activeCell="B1" sqref="B1"/>
    </sheetView>
  </sheetViews>
  <sheetFormatPr defaultRowHeight="15" x14ac:dyDescent="0.25"/>
  <cols>
    <col min="1" max="1" width="39.140625" style="1" customWidth="1"/>
    <col min="2" max="2" width="26.7109375" style="1" customWidth="1"/>
    <col min="3" max="16384" width="9.140625" style="1"/>
  </cols>
  <sheetData>
    <row r="1" spans="1:2" x14ac:dyDescent="0.25">
      <c r="B1" s="66" t="str">
        <f>Nabídka!$N$1</f>
        <v>Výzva k podání nabídek LFHKDNS01-K1-01-2025 – příloha č. 4c</v>
      </c>
    </row>
    <row r="2" spans="1:2" ht="15.75" thickBot="1" x14ac:dyDescent="0.3"/>
    <row r="3" spans="1:2" ht="18.75" x14ac:dyDescent="0.3">
      <c r="A3" s="48" t="s">
        <v>31</v>
      </c>
      <c r="B3" s="49"/>
    </row>
    <row r="4" spans="1:2" x14ac:dyDescent="0.25">
      <c r="A4" s="30"/>
      <c r="B4" s="31"/>
    </row>
    <row r="5" spans="1:2" ht="21" x14ac:dyDescent="0.35">
      <c r="A5" s="50" t="s">
        <v>60</v>
      </c>
      <c r="B5" s="51"/>
    </row>
    <row r="6" spans="1:2" ht="15.75" thickBot="1" x14ac:dyDescent="0.3">
      <c r="A6" s="30"/>
      <c r="B6" s="31"/>
    </row>
    <row r="7" spans="1:2" ht="16.5" thickBot="1" x14ac:dyDescent="0.3">
      <c r="A7" s="134" t="s">
        <v>15</v>
      </c>
      <c r="B7" s="135"/>
    </row>
    <row r="8" spans="1:2" ht="16.5" thickBot="1" x14ac:dyDescent="0.3">
      <c r="A8" s="32" t="s">
        <v>0</v>
      </c>
      <c r="B8" s="33" t="s">
        <v>1</v>
      </c>
    </row>
    <row r="9" spans="1:2" x14ac:dyDescent="0.25">
      <c r="A9" s="53" t="s">
        <v>46</v>
      </c>
      <c r="B9" s="36" t="s">
        <v>54</v>
      </c>
    </row>
    <row r="10" spans="1:2" x14ac:dyDescent="0.25">
      <c r="A10" s="34" t="s">
        <v>47</v>
      </c>
      <c r="B10" s="52" t="s">
        <v>55</v>
      </c>
    </row>
    <row r="11" spans="1:2" x14ac:dyDescent="0.25">
      <c r="A11" s="34" t="s">
        <v>48</v>
      </c>
      <c r="B11" s="52" t="s">
        <v>56</v>
      </c>
    </row>
    <row r="12" spans="1:2" x14ac:dyDescent="0.25">
      <c r="A12" s="35" t="s">
        <v>49</v>
      </c>
      <c r="B12" s="37" t="s">
        <v>50</v>
      </c>
    </row>
    <row r="13" spans="1:2" x14ac:dyDescent="0.25">
      <c r="A13" s="35" t="s">
        <v>37</v>
      </c>
      <c r="B13" s="37" t="s">
        <v>51</v>
      </c>
    </row>
    <row r="14" spans="1:2" x14ac:dyDescent="0.25">
      <c r="A14" s="35" t="s">
        <v>52</v>
      </c>
      <c r="B14" s="37" t="s">
        <v>53</v>
      </c>
    </row>
    <row r="15" spans="1:2" x14ac:dyDescent="0.25">
      <c r="A15" s="35" t="s">
        <v>41</v>
      </c>
      <c r="B15" s="37" t="s">
        <v>40</v>
      </c>
    </row>
    <row r="16" spans="1:2" x14ac:dyDescent="0.25">
      <c r="A16" s="35" t="s">
        <v>42</v>
      </c>
      <c r="B16" s="37" t="s">
        <v>40</v>
      </c>
    </row>
    <row r="17" spans="1:2" x14ac:dyDescent="0.25">
      <c r="A17" s="35" t="s">
        <v>57</v>
      </c>
      <c r="B17" s="37" t="s">
        <v>40</v>
      </c>
    </row>
    <row r="18" spans="1:2" x14ac:dyDescent="0.25">
      <c r="A18" s="54" t="s">
        <v>58</v>
      </c>
      <c r="B18" s="55" t="s">
        <v>59</v>
      </c>
    </row>
    <row r="19" spans="1:2" ht="15.75" thickBot="1" x14ac:dyDescent="0.3">
      <c r="A19" s="38" t="s">
        <v>39</v>
      </c>
      <c r="B19" s="39" t="s">
        <v>40</v>
      </c>
    </row>
  </sheetData>
  <mergeCells count="1">
    <mergeCell ref="A7:B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Nabídka</vt:lpstr>
      <vt:lpstr>Rozdělení dodávek</vt:lpstr>
      <vt:lpstr>D1</vt:lpstr>
      <vt:lpstr>D2b</vt:lpstr>
      <vt:lpstr>Nabídka!Oblast_tisku</vt:lpstr>
      <vt:lpstr>'Rozdělení dodávek'!Oblast_tisku</vt:lpstr>
      <vt:lpstr>Nabídka!Print_Area</vt:lpstr>
      <vt:lpstr>'Rozdělení dodávek'!Print_Area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2020-09-17T12:58:58Z</dcterms:created>
  <dcterms:modified xsi:type="dcterms:W3CDTF">2025-04-22T12:58:48Z</dcterms:modified>
</cp:coreProperties>
</file>