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33_25_Modernizace úložiště LustreFS a GPU server\3_ZD final\"/>
    </mc:Choice>
  </mc:AlternateContent>
  <xr:revisionPtr revIDLastSave="0" documentId="13_ncr:1_{E9460C3C-EED5-4166-9630-B8A6D22F37F4}" xr6:coauthVersionLast="47" xr6:coauthVersionMax="47" xr10:uidLastSave="{00000000-0000-0000-0000-000000000000}"/>
  <bookViews>
    <workbookView xWindow="-108" yWindow="-108" windowWidth="23256" windowHeight="13896" tabRatio="607" xr2:uid="{00000000-000D-0000-FFFF-FFFF00000000}"/>
  </bookViews>
  <sheets>
    <sheet name="Tabulka nabídkové ceny" sheetId="1" r:id="rId1"/>
    <sheet name="OBECNÁ ČÁST" sheetId="2" r:id="rId2"/>
    <sheet name="1. MDS-OSS server pro LustreFS" sheetId="3" r:id="rId3"/>
    <sheet name="2. Výpočetní server s GPU" sheetId="4" r:id="rId4"/>
  </sheets>
  <definedNames>
    <definedName name="_xlnm.Print_Area" localSheetId="0">'Tabulka nabídkové ceny'!$A$1:$I$20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F4" i="1" s="1"/>
  <c r="G4" i="1" s="1"/>
  <c r="E10" i="1" l="1"/>
  <c r="F10" i="1" s="1"/>
  <c r="G10" i="1" s="1"/>
</calcChain>
</file>

<file path=xl/sharedStrings.xml><?xml version="1.0" encoding="utf-8"?>
<sst xmlns="http://schemas.openxmlformats.org/spreadsheetml/2006/main" count="74" uniqueCount="60">
  <si>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</si>
  <si>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</si>
  <si>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</si>
  <si>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</si>
  <si>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</si>
  <si>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</si>
  <si>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</si>
  <si>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</si>
  <si>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MDS-OSS server pro LustreFS</t>
  </si>
  <si>
    <t>Výpočetní server s GPU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</si>
  <si>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</si>
  <si>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</si>
  <si>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</si>
  <si>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V …………………………. dne …………….2025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</si>
  <si>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</si>
  <si>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</si>
  <si>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</si>
  <si>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</si>
  <si>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požadavky: MDS-OSS server pro LustreFS</t>
  </si>
  <si>
    <t>Parametr</t>
  </si>
  <si>
    <t>Minimální požadovaná hodnota</t>
  </si>
  <si>
    <t>Provedení</t>
  </si>
  <si>
    <t>• Provedení, určené pro montáž do skříně Rack, dodání včetně výsuvných ližin.
• Prostorové nároky: max 1U na server, hloubka max. 900mm</t>
  </si>
  <si>
    <t>CPU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</si>
  <si>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1x CPU s podporou HT/SMT, 48 jader (celkem tedy 48 fyzických / 96 logických jader)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14,2 v SPECspeed 2017 Integer, sloupec Results/Base dle spec.org.
• Výkonnost serveru (1 CPU) alespoň 520 v SPECrate 2017 Integer, sloupec Results/Base dle spec.org.
• podpora PCIe gen 5 x128</t>
    </r>
  </si>
  <si>
    <t>Paměť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</si>
  <si>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>Operační paměť</t>
    </r>
    <r>
      <rPr>
        <sz val="10"/>
        <color rgb="FF000000"/>
        <rFont val="Calibri"/>
        <family val="2"/>
        <charset val="1"/>
      </rPr>
      <t xml:space="preserve"> specifikace minimálně DDR5 ECC Registered, 4800MHz. Server musí mít osazeno </t>
    </r>
    <r>
      <rPr>
        <b/>
        <sz val="10"/>
        <color rgb="FF000000"/>
        <rFont val="Calibri"/>
        <family val="2"/>
        <charset val="1"/>
      </rPr>
      <t>alespoň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 xml:space="preserve">192GB RAM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2x hot-swap NVMe SSD </t>
    </r>
    <r>
      <rPr>
        <sz val="10"/>
        <color rgb="FF000000"/>
        <rFont val="Calibri"/>
        <family val="2"/>
        <charset val="1"/>
      </rPr>
      <t>pro instalaci operačního systému a metadata LustreFS</t>
    </r>
    <r>
      <rPr>
        <b/>
        <sz val="10"/>
        <color rgb="FF000000"/>
        <rFont val="Calibri"/>
        <family val="2"/>
        <charset val="1"/>
      </rPr>
      <t>, kapacita každého z nich minimálně 3.84TB</t>
    </r>
    <r>
      <rPr>
        <sz val="10"/>
        <color rgb="FF000000"/>
        <rFont val="Calibri"/>
        <family val="2"/>
        <charset val="1"/>
      </rPr>
      <t>, U.2,</t>
    </r>
    <r>
      <rPr>
        <b/>
        <sz val="10"/>
        <color rgb="FF000000"/>
        <rFont val="Calibri"/>
        <family val="2"/>
        <charset val="1"/>
      </rPr>
      <t xml:space="preserve"> Datacenter class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6x hot-swap NVMe SSD </t>
    </r>
    <r>
      <rPr>
        <sz val="10"/>
        <color rgb="FF000000"/>
        <rFont val="Calibri"/>
        <family val="2"/>
        <charset val="1"/>
      </rPr>
      <t xml:space="preserve">pro LustreFS data, </t>
    </r>
    <r>
      <rPr>
        <b/>
        <sz val="10"/>
        <color rgb="FF000000"/>
        <rFont val="Calibri"/>
        <family val="2"/>
        <charset val="1"/>
      </rPr>
      <t xml:space="preserve"> kapacita každého z nich minimálně 7.68 TB</t>
    </r>
    <r>
      <rPr>
        <sz val="10"/>
        <color rgb="FF000000"/>
        <rFont val="Calibri"/>
        <family val="2"/>
        <charset val="1"/>
      </rPr>
      <t xml:space="preserve">,U.2, </t>
    </r>
    <r>
      <rPr>
        <b/>
        <sz val="10"/>
        <color rgb="FF000000"/>
        <rFont val="Calibri"/>
        <family val="2"/>
        <charset val="1"/>
      </rPr>
      <t>Datecenter class</t>
    </r>
  </si>
  <si>
    <t>Napájení</t>
  </si>
  <si>
    <t>• Je požadováno redundantní napájení minimálně N+1 (výpadek jednoho zdroje nezpůsobí výpadek serveru), zdroje vyměnitelné za běhu systému, certifikace zdrojů 80 PLUS Titanium nebo vyšší.</t>
  </si>
  <si>
    <t>Sloty, porty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</si>
  <si>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 xml:space="preserve">• 1x jednovláknový transceiver 25Gbps SFP28, SM, LC, kompatibilní s 25Gbps síťovou kartou </t>
    </r>
    <r>
      <rPr>
        <sz val="11"/>
        <color rgb="FF000000"/>
        <rFont val="Calibri"/>
        <family val="2"/>
      </rPr>
      <t xml:space="preserve">osazenou v serveru
</t>
    </r>
    <r>
      <rPr>
        <sz val="11"/>
        <color rgb="FF000000"/>
        <rFont val="Calibri"/>
        <family val="2"/>
        <charset val="1"/>
      </rPr>
      <t>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3m, LC-PC/LC-PC</t>
    </r>
  </si>
  <si>
    <t>HW Management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</si>
  <si>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</si>
  <si>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</si>
  <si>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Rocky linux v 64-bitové verzi.</t>
  </si>
  <si>
    <t>Vzdálená 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</si>
  <si>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</si>
  <si>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Záruka</t>
  </si>
  <si>
    <t>TECHNICKÁ SPECIFIKACE ČÁST 2</t>
  </si>
  <si>
    <t>Technické požadavky: Výpočetní server s GPU</t>
  </si>
  <si>
    <t>• Provedení, určené pro montáž do skříně Rack, dodání včetně výsuvných ližin.
• Prostorové nároky: max 3U na server, hloubka max. 900mm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</si>
  <si>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1x CPU s podporou HT/SMT, 48 jader (celkem tedy 48  fyzických / 96 logických jader/podporovaných vláken)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14,2 v SPECspeed 2017 Integer, sloupec Results/Base dle spec.org.
• Výkonnost serveru (1 CPU) alespoň 520 v SPECrate 2017 Integer, sloupec Results/Base dle spec.org.
• podpora PCIe gen 5 x128</t>
    </r>
  </si>
  <si>
    <t xml:space="preserve">
</t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</si>
  <si>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>Operační p</t>
    </r>
    <r>
      <rPr>
        <b/>
        <sz val="10"/>
        <color rgb="FF000000"/>
        <rFont val="Calibri"/>
        <family val="2"/>
        <charset val="1"/>
      </rPr>
      <t>aměť</t>
    </r>
    <r>
      <rPr>
        <sz val="10"/>
        <color rgb="FF000000"/>
        <rFont val="Calibri"/>
        <family val="2"/>
        <charset val="1"/>
      </rPr>
      <t xml:space="preserve"> specifikace minimálně DDR5 ECC Registered, 4800MHz. Server musí mít osazeno </t>
    </r>
    <r>
      <rPr>
        <b/>
        <sz val="10"/>
        <color rgb="FF000000"/>
        <rFont val="Calibri"/>
        <family val="2"/>
        <charset val="1"/>
      </rPr>
      <t>alespoň 768GB RAM</t>
    </r>
    <r>
      <rPr>
        <sz val="10"/>
        <color rgb="FF000000"/>
        <rFont val="Calibri"/>
        <family val="2"/>
        <charset val="1"/>
      </rPr>
      <t xml:space="preserve">.
• </t>
    </r>
    <r>
      <rPr>
        <b/>
        <sz val="10"/>
        <color rgb="FF000000"/>
        <rFont val="Calibri"/>
        <family val="2"/>
        <charset val="1"/>
      </rPr>
      <t xml:space="preserve">2x hot-swap NVMe SSD </t>
    </r>
    <r>
      <rPr>
        <sz val="10"/>
        <color rgb="FF000000"/>
        <rFont val="Calibri"/>
        <family val="2"/>
        <charset val="1"/>
      </rPr>
      <t>pro OS a lokální scratch</t>
    </r>
    <r>
      <rPr>
        <b/>
        <sz val="10"/>
        <color rgb="FF000000"/>
        <rFont val="Calibri"/>
        <family val="2"/>
        <charset val="1"/>
      </rPr>
      <t>, kapacita každého z nich alespoň 3.84TB</t>
    </r>
    <r>
      <rPr>
        <sz val="10"/>
        <color rgb="FF000000"/>
        <rFont val="Calibri"/>
        <family val="2"/>
        <charset val="1"/>
      </rPr>
      <t>,U.2, Datacenter class</t>
    </r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</si>
  <si>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 xml:space="preserve">• 1x jednovláknový transceiver 25Gbps SFP28, SM, LC, kompatibilní s 25Gbps síťovou kartou </t>
    </r>
    <r>
      <rPr>
        <sz val="11"/>
        <color rgb="FF000000"/>
        <rFont val="Calibri"/>
        <family val="2"/>
      </rPr>
      <t xml:space="preserve">osazenou v serveru
</t>
    </r>
    <r>
      <rPr>
        <sz val="11"/>
        <color rgb="FF000000"/>
        <rFont val="Calibri"/>
        <family val="2"/>
        <charset val="1"/>
      </rPr>
      <t>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3m, LC-PC/LC-PC</t>
    </r>
  </si>
  <si>
    <t>GPU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</si>
  <si>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2x PCIe GPU se specifikací 1: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Ada Lovelace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12.x.
• Paměť: </t>
    </r>
    <r>
      <rPr>
        <b/>
        <sz val="10"/>
        <color rgb="FF000000"/>
        <rFont val="Calibri"/>
        <family val="2"/>
        <charset val="1"/>
      </rPr>
      <t xml:space="preserve">minimálně 24 GB GDDR6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7 680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240 tensor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75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 xml:space="preserve">EULA nesmí omezovat použití karet v datových centrech!
</t>
    </r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4x PCIe GPU se specifikací 2: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Ampere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12.x.
• Paměť: </t>
    </r>
    <r>
      <rPr>
        <b/>
        <sz val="10"/>
        <color rgb="FF000000"/>
        <rFont val="Calibri"/>
        <family val="2"/>
        <charset val="1"/>
      </rPr>
      <t xml:space="preserve">minimálně 64GB (4x16 GB GDDR6)
</t>
    </r>
    <r>
      <rPr>
        <sz val="10"/>
        <color rgb="FF000000"/>
        <rFont val="Calibri"/>
        <family val="2"/>
        <charset val="1"/>
      </rPr>
      <t xml:space="preserve">• GPU karta je v systému reprezentována čtyřmi GPU kartami, každá se 16GB GDDR6 vlastní dedikované paměti
• </t>
    </r>
    <r>
      <rPr>
        <b/>
        <sz val="10"/>
        <color rgb="FF000000"/>
        <rFont val="Calibri"/>
        <family val="2"/>
        <charset val="1"/>
      </rPr>
      <t xml:space="preserve">minimálně 5120 (4x 1280)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160 (4x 40) tensor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250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</si>
  <si>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HW
Managment</t>
  </si>
  <si>
    <t>• Bootování operačního systému: konfigurovatelné pořadí zařízení, podpora bootování ze vzdáleného iso obrazu prostřednictvím vzdáleného managementu (Baseboard Management Controller (BMC), prostřednictvím Kernel-based Virtual Machine (KVM) po LAN).</t>
  </si>
  <si>
    <t>Vzdálená
správa</t>
  </si>
  <si>
    <t>• 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</si>
  <si>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č. faktury</t>
  </si>
  <si>
    <t>a) stanovení nabídkové ceny</t>
  </si>
  <si>
    <t>b) doplnění označení nabízeného produktu (např. part number, případně doplnit Technické listy produktů)</t>
  </si>
  <si>
    <t>c) doplnění popisu naplnění požadavků jednotlivých položek tabulky obsažených v listu 1, 2 a 3 tohoto sešitu</t>
  </si>
  <si>
    <t>(pokud je to možné, uvádějte výrobce a konkrétní model nabízeného splnění požadavku)</t>
  </si>
  <si>
    <t>Nabídková cena 
celkem 
Kč bez DPH</t>
  </si>
  <si>
    <t>Nabídková cena
celkem 
Kč vč. DPH</t>
  </si>
  <si>
    <t>3 roky, následující pracovní den (NBD), v místě instalace (onsite)</t>
  </si>
  <si>
    <t>Popis naplnění
part number v relevantních případech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</si>
</sst>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222222"/>
      <name val="Calibri"/>
      <family val="2"/>
      <charset val="1"/>
    </font>
    <font>
      <b/>
      <sz val="12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CE6F2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CE6F2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horizontal="center"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/>
    <xf numFmtId="0" fontId="9" fillId="0" borderId="10" xfId="0" applyFont="1" applyBorder="1" applyAlignment="1" applyProtection="1">
      <protection locked="0"/>
    </xf>
    <xf numFmtId="0" fontId="9" fillId="0" borderId="0" xfId="0" applyFont="1" applyAlignment="1" applyProtection="1">
      <alignment vertical="center"/>
    </xf>
    <xf numFmtId="0" fontId="9" fillId="3" borderId="1" xfId="0" applyFont="1" applyFill="1" applyBorder="1" applyAlignment="1" applyProtection="1">
      <alignment vertical="top" wrapText="1"/>
    </xf>
    <xf numFmtId="0" fontId="9" fillId="4" borderId="15" xfId="0" applyFont="1" applyFill="1" applyBorder="1" applyAlignment="1" applyProtection="1">
      <protection locked="0"/>
    </xf>
    <xf numFmtId="0" fontId="11" fillId="4" borderId="15" xfId="0" applyFont="1" applyFill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Alignment="1" applyProtection="1"/>
    <xf numFmtId="0" fontId="3" fillId="0" borderId="18" xfId="0" applyFont="1" applyBorder="1" applyAlignment="1" applyProtection="1"/>
    <xf numFmtId="0" fontId="3" fillId="3" borderId="18" xfId="0" applyFont="1" applyFill="1" applyBorder="1" applyAlignment="1" applyProtection="1"/>
    <xf numFmtId="0" fontId="9" fillId="0" borderId="8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 vertical="top" wrapText="1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vertical="top" wrapText="1"/>
    </xf>
    <xf numFmtId="0" fontId="9" fillId="4" borderId="15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0" fillId="8" borderId="16" xfId="0" applyFont="1" applyFill="1" applyBorder="1" applyAlignment="1" applyProtection="1">
      <alignment vertical="top" wrapText="1"/>
    </xf>
    <xf numFmtId="0" fontId="10" fillId="9" borderId="17" xfId="0" applyFont="1" applyFill="1" applyBorder="1" applyAlignment="1" applyProtection="1">
      <alignment vertical="top" wrapText="1"/>
    </xf>
    <xf numFmtId="0" fontId="11" fillId="10" borderId="7" xfId="0" applyFont="1" applyFill="1" applyBorder="1" applyAlignment="1" applyProtection="1">
      <protection locked="0"/>
    </xf>
    <xf numFmtId="0" fontId="10" fillId="4" borderId="13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/>
    <xf numFmtId="0" fontId="0" fillId="7" borderId="0" xfId="0" applyFill="1" applyBorder="1" applyAlignment="1" applyProtection="1">
      <alignment vertical="center"/>
    </xf>
    <xf numFmtId="0" fontId="18" fillId="0" borderId="0" xfId="0" applyFont="1" applyProtection="1"/>
    <xf numFmtId="0" fontId="0" fillId="0" borderId="0" xfId="0" applyProtection="1"/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0" borderId="8" xfId="0" applyFont="1" applyBorder="1" applyAlignment="1" applyProtection="1"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5" borderId="11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10" fillId="8" borderId="16" xfId="0" applyFont="1" applyFill="1" applyBorder="1" applyAlignment="1" applyProtection="1">
      <alignment vertical="top" wrapText="1"/>
      <protection locked="0"/>
    </xf>
    <xf numFmtId="0" fontId="10" fillId="9" borderId="17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/>
    </xf>
    <xf numFmtId="0" fontId="0" fillId="0" borderId="0" xfId="0" applyFont="1" applyAlignment="1" applyProtection="1"/>
    <xf numFmtId="0" fontId="9" fillId="0" borderId="1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72000</xdr:rowOff>
    </xdr:from>
    <xdr:to>
      <xdr:col>11</xdr:col>
      <xdr:colOff>525240</xdr:colOff>
      <xdr:row>37</xdr:row>
      <xdr:rowOff>125506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72000"/>
          <a:ext cx="7132228" cy="6517059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6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Technická specifikace pro zakázku „</a:t>
          </a:r>
          <a:r>
            <a:rPr lang="en-US" sz="1600" b="1" u="none" strike="noStrike">
              <a:solidFill>
                <a:srgbClr val="000000"/>
              </a:solidFill>
              <a:effectLst/>
              <a:uFillTx/>
              <a:latin typeface="Calibri"/>
              <a:ea typeface="Noto Sans CJK SC"/>
            </a:rPr>
            <a:t>Výpočetní kapacity laboratoří </a:t>
          </a:r>
          <a:r>
            <a:rPr lang="cs-CZ" sz="16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“</a:t>
          </a:r>
          <a:endParaRPr lang="en-US" sz="16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</a:t>
          </a:r>
          <a:endParaRPr lang="en-US" sz="12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u="none" strike="noStrike">
              <a:solidFill>
                <a:srgbClr val="FF0000"/>
              </a:solidFill>
              <a:effectLst/>
              <a:uFillTx/>
              <a:latin typeface="Calibri"/>
              <a:ea typeface="Calibri"/>
            </a:rPr>
            <a:t>která se skládá ze dvou níže popsaných součástí, podrobně rozepsaných v následujících listech tohoto sešitu.</a:t>
          </a:r>
          <a:br/>
          <a:endParaRPr lang="en-US" sz="12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OBECNÁ ČÁST</a:t>
          </a:r>
          <a:endParaRPr lang="en-US" sz="14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4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Předmět dodávky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Jedná se o dodávku jednoho kombinovaného metadata-object storage serveru pro LustreFS úložiště a jednoho výpočetného serveru s GPU pro výuku: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 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1. </a:t>
          </a: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MDS-OSS server pro LustreFS</a:t>
          </a: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podle specifikace na listu 1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2. </a:t>
          </a: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Výpočetní server s GPU</a:t>
          </a: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podle specifikace na listu 2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 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 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Společná rámcová ustanovení: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 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 hloubka racku 1000mm, limit pro hloubku serveru je 900 mm v případě serverů (1), (2)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 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 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Výše uvedené údaje mohou být upřesněny nebo změněny ve specifikacích jednotlivých serverů. Specifikace</a:t>
          </a:r>
          <a:endParaRPr lang="en-US" sz="11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effectLst/>
              <a:uFillTx/>
              <a:latin typeface="Calibri"/>
              <a:ea typeface="Calibri"/>
            </a:rPr>
            <a:t>uvedené na jednotlivých listech mají přednost před zde definovanými obecnými údaji.</a:t>
          </a:r>
          <a:endParaRPr lang="en-US" sz="11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0"/>
  <sheetViews>
    <sheetView tabSelected="1" zoomScale="85" zoomScaleNormal="85" workbookViewId="0">
      <selection activeCell="M7" sqref="M7"/>
    </sheetView>
  </sheetViews>
  <sheetFormatPr defaultColWidth="8.88671875" defaultRowHeight="12.75" customHeight="1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1.6640625" style="1" customWidth="1"/>
    <col min="9" max="9" width="11.33203125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3" width="8.88671875" style="1"/>
    <col min="1024" max="16384" width="8.88671875" style="37"/>
  </cols>
  <sheetData>
    <row r="1" spans="1:1023" ht="44.4" customHeight="1" x14ac:dyDescent="0.25">
      <c r="A1" s="46" t="s">
        <v>0</v>
      </c>
      <c r="B1" s="46"/>
      <c r="C1" s="46"/>
      <c r="D1" s="46"/>
      <c r="E1" s="46"/>
      <c r="F1" s="46"/>
      <c r="G1" s="46"/>
      <c r="H1" s="2"/>
      <c r="I1" s="2"/>
    </row>
    <row r="2" spans="1:1023" ht="20.399999999999999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23" ht="28.8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2"/>
      <c r="I3" s="49" t="s">
        <v>51</v>
      </c>
    </row>
    <row r="4" spans="1:1023" ht="48.6" customHeight="1" x14ac:dyDescent="0.25">
      <c r="A4" s="4">
        <v>1</v>
      </c>
      <c r="B4" s="36" t="s">
        <v>8</v>
      </c>
      <c r="C4" s="5">
        <v>1</v>
      </c>
      <c r="D4" s="6">
        <v>0</v>
      </c>
      <c r="E4" s="7">
        <f>C4*D4</f>
        <v>0</v>
      </c>
      <c r="F4" s="7">
        <f>E4*0.21</f>
        <v>0</v>
      </c>
      <c r="G4" s="7">
        <f>E4+F4</f>
        <v>0</v>
      </c>
      <c r="H4" s="2"/>
      <c r="I4" s="50">
        <v>736250020</v>
      </c>
    </row>
    <row r="5" spans="1:1023" ht="53.4" customHeight="1" x14ac:dyDescent="0.25">
      <c r="A5" s="4">
        <v>2</v>
      </c>
      <c r="B5" s="36" t="s">
        <v>9</v>
      </c>
      <c r="C5" s="5">
        <v>1</v>
      </c>
      <c r="D5" s="6">
        <v>0</v>
      </c>
      <c r="E5" s="7">
        <f>C5*D5</f>
        <v>0</v>
      </c>
      <c r="F5" s="7">
        <f>E5*0.21</f>
        <v>0</v>
      </c>
      <c r="G5" s="7">
        <f>E5+F5</f>
        <v>0</v>
      </c>
      <c r="H5" s="2"/>
      <c r="I5" s="51"/>
    </row>
    <row r="6" spans="1:1023" s="8" customFormat="1" ht="14.4" x14ac:dyDescent="0.25">
      <c r="A6" s="52"/>
      <c r="B6" s="53"/>
      <c r="C6" s="54"/>
      <c r="D6" s="55"/>
      <c r="E6" s="55"/>
      <c r="F6" s="55"/>
      <c r="G6" s="55"/>
      <c r="H6" s="56"/>
      <c r="I6" s="57"/>
    </row>
    <row r="7" spans="1:1023" ht="72.599999999999994" customHeight="1" x14ac:dyDescent="0.25">
      <c r="A7" s="47" t="s">
        <v>10</v>
      </c>
      <c r="B7" s="47"/>
      <c r="C7" s="47"/>
      <c r="D7" s="47"/>
      <c r="E7" s="47"/>
      <c r="F7" s="47"/>
      <c r="G7" s="47"/>
      <c r="H7" s="2"/>
      <c r="I7" s="2"/>
    </row>
    <row r="8" spans="1:1023" s="8" customFormat="1" ht="19.8" customHeight="1" x14ac:dyDescent="0.25">
      <c r="A8" s="2"/>
      <c r="B8" s="9"/>
      <c r="C8" s="9"/>
      <c r="D8" s="9"/>
      <c r="E8" s="9"/>
      <c r="F8" s="9"/>
      <c r="G8" s="9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spans="1:1023" ht="46.8" x14ac:dyDescent="0.25">
      <c r="A9" s="2"/>
      <c r="B9" s="2"/>
      <c r="C9" s="2"/>
      <c r="D9" s="2"/>
      <c r="E9" s="38" t="s">
        <v>56</v>
      </c>
      <c r="F9" s="39" t="s">
        <v>11</v>
      </c>
      <c r="G9" s="40" t="s">
        <v>57</v>
      </c>
      <c r="H9" s="2"/>
      <c r="I9" s="2"/>
    </row>
    <row r="10" spans="1:1023" ht="68.400000000000006" customHeight="1" x14ac:dyDescent="0.25">
      <c r="A10" s="2"/>
      <c r="B10" s="2"/>
      <c r="C10" s="2"/>
      <c r="D10" s="2"/>
      <c r="E10" s="10">
        <f>E4+E5</f>
        <v>0</v>
      </c>
      <c r="F10" s="11">
        <f>E10*0.21</f>
        <v>0</v>
      </c>
      <c r="G10" s="12">
        <f>E10+F10</f>
        <v>0</v>
      </c>
      <c r="H10" s="2"/>
      <c r="I10" s="2"/>
    </row>
    <row r="11" spans="1:1023" ht="13.2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23" ht="15.6" x14ac:dyDescent="0.3">
      <c r="A12" s="58" t="s">
        <v>12</v>
      </c>
      <c r="B12" s="59"/>
      <c r="C12" s="59"/>
      <c r="D12" s="59"/>
      <c r="E12" s="59"/>
      <c r="F12" s="59"/>
      <c r="G12" s="59"/>
      <c r="H12" s="59"/>
      <c r="I12" s="59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</row>
    <row r="13" spans="1:1023" ht="18" customHeight="1" x14ac:dyDescent="0.3">
      <c r="A13" s="58" t="s">
        <v>52</v>
      </c>
      <c r="B13" s="59"/>
      <c r="C13" s="59"/>
      <c r="D13" s="59"/>
      <c r="E13" s="59"/>
      <c r="F13" s="59"/>
      <c r="G13" s="59"/>
      <c r="H13" s="59"/>
      <c r="I13" s="59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</row>
    <row r="14" spans="1:1023" ht="15.6" x14ac:dyDescent="0.3">
      <c r="A14" s="58" t="s">
        <v>53</v>
      </c>
      <c r="B14" s="59"/>
      <c r="C14" s="59"/>
      <c r="D14" s="59"/>
      <c r="E14" s="59"/>
      <c r="F14" s="59"/>
      <c r="G14" s="59"/>
      <c r="H14" s="59"/>
      <c r="I14" s="59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</row>
    <row r="15" spans="1:1023" ht="15.6" x14ac:dyDescent="0.3">
      <c r="A15" s="58" t="s">
        <v>54</v>
      </c>
      <c r="B15" s="59"/>
      <c r="C15" s="59"/>
      <c r="D15" s="59"/>
      <c r="E15" s="59"/>
      <c r="F15" s="59"/>
      <c r="G15" s="59"/>
      <c r="H15" s="59"/>
      <c r="I15" s="59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</row>
    <row r="16" spans="1:1023" ht="15.6" x14ac:dyDescent="0.3">
      <c r="A16" s="58" t="s">
        <v>55</v>
      </c>
      <c r="B16" s="59"/>
      <c r="C16" s="59"/>
      <c r="D16" s="59"/>
      <c r="E16" s="59"/>
      <c r="F16" s="59"/>
      <c r="G16" s="59"/>
      <c r="H16" s="59"/>
      <c r="I16" s="59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</row>
    <row r="17" spans="2:3" ht="36" customHeight="1" x14ac:dyDescent="0.3">
      <c r="B17" s="13" t="s">
        <v>13</v>
      </c>
      <c r="C17" s="14"/>
    </row>
    <row r="19" spans="2:3" ht="13.2" x14ac:dyDescent="0.25">
      <c r="B19" s="1" t="s">
        <v>14</v>
      </c>
    </row>
    <row r="20" spans="2:3" ht="13.2" x14ac:dyDescent="0.25">
      <c r="B20" s="1" t="s">
        <v>15</v>
      </c>
    </row>
  </sheetData>
  <sheetProtection algorithmName="SHA-512" hashValue="93zw0eWwZ2sENoFBg6VuESFxel3QgdgIFQjRRw2utO8f69iCj8dLY6h3vcLRFa6Ubv0Qurhc7Zjcy89HL5QwuA==" saltValue="JSGkeo5jysquPLkDO4SS7Q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1048576"/>
  <sheetViews>
    <sheetView zoomScale="85" zoomScaleNormal="85" workbookViewId="0">
      <selection activeCell="P21" sqref="P21"/>
    </sheetView>
  </sheetViews>
  <sheetFormatPr defaultColWidth="8.77734375" defaultRowHeight="13.2" customHeight="1" x14ac:dyDescent="0.25"/>
  <sheetData>
    <row r="33" ht="26.1" customHeight="1" x14ac:dyDescent="0.25"/>
    <row r="1048575" x14ac:dyDescent="0.25"/>
    <row r="1048576" x14ac:dyDescent="0.25"/>
  </sheetData>
  <sheetProtection algorithmName="SHA-512" hashValue="7AnlXmj1mSS4AXZEqs5JT+yL27tnUMw73ASROKHwyOR170vFY7JRxY/HxzDz0p0IqLnNb+Ezs8im284E241taw==" saltValue="AYC0a83lFd7A8QAhv+cWWw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/>
  <rowBreaks count="1" manualBreakCount="1">
    <brk id="6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48576"/>
  <sheetViews>
    <sheetView zoomScale="70" zoomScaleNormal="70" workbookViewId="0">
      <selection activeCell="M7" sqref="M7"/>
    </sheetView>
  </sheetViews>
  <sheetFormatPr defaultColWidth="14.44140625" defaultRowHeight="15" customHeight="1" x14ac:dyDescent="0.25"/>
  <cols>
    <col min="1" max="1" width="1.88671875" style="15" customWidth="1"/>
    <col min="2" max="2" width="11.5546875" style="15" customWidth="1"/>
    <col min="3" max="3" width="63.109375" style="15" customWidth="1"/>
    <col min="4" max="4" width="46" style="15" customWidth="1"/>
    <col min="5" max="6" width="11.5546875" style="15" customWidth="1"/>
    <col min="7" max="26" width="8.6640625" style="15" customWidth="1"/>
    <col min="27" max="1024" width="14.44140625" style="15"/>
  </cols>
  <sheetData>
    <row r="1" spans="1:1024" ht="73.8" customHeight="1" x14ac:dyDescent="0.25">
      <c r="A1" s="60" t="s">
        <v>16</v>
      </c>
      <c r="B1" s="60"/>
      <c r="C1" s="60"/>
      <c r="D1" s="60"/>
    </row>
    <row r="2" spans="1:1024" s="16" customFormat="1" ht="31.5" customHeight="1" x14ac:dyDescent="0.3">
      <c r="B2" s="61"/>
      <c r="C2" s="62" t="s">
        <v>17</v>
      </c>
      <c r="D2" s="19"/>
    </row>
    <row r="3" spans="1:1024" s="20" customFormat="1" ht="13.8" x14ac:dyDescent="0.3">
      <c r="A3" s="16"/>
      <c r="B3" s="16"/>
      <c r="C3" s="63"/>
      <c r="D3" s="16"/>
    </row>
    <row r="4" spans="1:1024" s="20" customFormat="1" ht="28.95" customHeight="1" x14ac:dyDescent="0.3">
      <c r="A4" s="16"/>
      <c r="B4" s="64"/>
      <c r="C4" s="65" t="s">
        <v>18</v>
      </c>
      <c r="D4" s="21"/>
    </row>
    <row r="5" spans="1:1024" s="20" customFormat="1" ht="30" customHeight="1" x14ac:dyDescent="0.3">
      <c r="A5" s="22"/>
      <c r="B5" s="66" t="s">
        <v>19</v>
      </c>
      <c r="C5" s="66" t="s">
        <v>20</v>
      </c>
      <c r="D5" s="44" t="s">
        <v>59</v>
      </c>
    </row>
    <row r="6" spans="1:1024" s="2" customFormat="1" ht="27.3" customHeight="1" x14ac:dyDescent="0.3">
      <c r="A6" s="20"/>
      <c r="B6" s="67" t="s">
        <v>21</v>
      </c>
      <c r="C6" s="68" t="s">
        <v>22</v>
      </c>
      <c r="D6" s="2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</row>
    <row r="7" spans="1:1024" s="2" customFormat="1" ht="124.2" customHeight="1" x14ac:dyDescent="0.3">
      <c r="B7" s="67" t="s">
        <v>23</v>
      </c>
      <c r="C7" s="68" t="s">
        <v>24</v>
      </c>
      <c r="D7" s="25"/>
    </row>
    <row r="8" spans="1:1024" s="2" customFormat="1" ht="92.4" customHeight="1" x14ac:dyDescent="0.3">
      <c r="B8" s="67" t="s">
        <v>25</v>
      </c>
      <c r="C8" s="68" t="s">
        <v>26</v>
      </c>
      <c r="D8" s="25"/>
    </row>
    <row r="9" spans="1:1024" s="2" customFormat="1" ht="48.6" customHeight="1" x14ac:dyDescent="0.3">
      <c r="B9" s="67" t="s">
        <v>27</v>
      </c>
      <c r="C9" s="68" t="s">
        <v>28</v>
      </c>
      <c r="D9" s="25"/>
    </row>
    <row r="10" spans="1:1024" s="2" customFormat="1" ht="169.2" customHeight="1" x14ac:dyDescent="0.3">
      <c r="B10" s="67" t="s">
        <v>29</v>
      </c>
      <c r="C10" s="68" t="s">
        <v>30</v>
      </c>
      <c r="D10" s="25"/>
    </row>
    <row r="11" spans="1:1024" ht="66.599999999999994" customHeight="1" x14ac:dyDescent="0.3">
      <c r="A11" s="2"/>
      <c r="B11" s="67" t="s">
        <v>31</v>
      </c>
      <c r="C11" s="68" t="s">
        <v>32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114.6" customHeight="1" x14ac:dyDescent="0.3">
      <c r="A12" s="2"/>
      <c r="B12" s="67" t="s">
        <v>33</v>
      </c>
      <c r="C12" s="68" t="s">
        <v>34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67.2" customHeight="1" x14ac:dyDescent="0.3">
      <c r="A13" s="2"/>
      <c r="B13" s="67" t="s">
        <v>35</v>
      </c>
      <c r="C13" s="68" t="s">
        <v>36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ht="13.8" x14ac:dyDescent="0.3">
      <c r="A14" s="2"/>
      <c r="B14" s="69" t="s">
        <v>37</v>
      </c>
      <c r="C14" s="70" t="s">
        <v>58</v>
      </c>
      <c r="D14" s="4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ht="12.75" customHeight="1" x14ac:dyDescent="0.25"/>
    <row r="16" spans="1:1024" ht="15.6" x14ac:dyDescent="0.3">
      <c r="B16" s="26"/>
    </row>
    <row r="17" spans="2:2" ht="13.2" x14ac:dyDescent="0.25">
      <c r="B17" s="27"/>
    </row>
    <row r="18" spans="2:2" ht="13.2" x14ac:dyDescent="0.25">
      <c r="B18" s="27"/>
    </row>
    <row r="19" spans="2:2" ht="13.2" x14ac:dyDescent="0.25">
      <c r="B19" s="27"/>
    </row>
    <row r="20" spans="2:2" ht="13.2" x14ac:dyDescent="0.25">
      <c r="B20" s="27"/>
    </row>
    <row r="21" spans="2:2" ht="13.2" x14ac:dyDescent="0.25">
      <c r="B21" s="27"/>
    </row>
    <row r="22" spans="2:2" ht="13.2" x14ac:dyDescent="0.25">
      <c r="B22" s="27"/>
    </row>
    <row r="23" spans="2:2" ht="13.2" x14ac:dyDescent="0.25">
      <c r="B23" s="27"/>
    </row>
    <row r="24" spans="2:2" ht="13.2" x14ac:dyDescent="0.25"/>
    <row r="25" spans="2:2" ht="13.2" x14ac:dyDescent="0.25"/>
    <row r="26" spans="2:2" ht="13.2" x14ac:dyDescent="0.25"/>
    <row r="27" spans="2:2" ht="13.2" x14ac:dyDescent="0.25"/>
    <row r="28" spans="2:2" ht="12.75" customHeight="1" x14ac:dyDescent="0.25"/>
    <row r="29" spans="2:2" ht="12.75" customHeight="1" x14ac:dyDescent="0.25"/>
    <row r="30" spans="2:2" ht="12.75" customHeight="1" x14ac:dyDescent="0.25"/>
    <row r="31" spans="2:2" ht="12.75" customHeight="1" x14ac:dyDescent="0.25"/>
    <row r="32" spans="2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1048562" ht="13.2" x14ac:dyDescent="0.25"/>
    <row r="1048563" ht="13.2" x14ac:dyDescent="0.25"/>
    <row r="1048564" ht="13.2" x14ac:dyDescent="0.25"/>
    <row r="1048565" ht="13.2" x14ac:dyDescent="0.25"/>
    <row r="1048566" ht="13.2" x14ac:dyDescent="0.25"/>
    <row r="1048567" ht="13.2" x14ac:dyDescent="0.25"/>
    <row r="1048568" ht="13.2" x14ac:dyDescent="0.25"/>
    <row r="1048569" ht="13.2" x14ac:dyDescent="0.25"/>
    <row r="1048570" ht="13.2" x14ac:dyDescent="0.25"/>
    <row r="1048571" ht="13.2" x14ac:dyDescent="0.25"/>
    <row r="1048572" ht="13.2" x14ac:dyDescent="0.25"/>
    <row r="1048573" ht="13.2" x14ac:dyDescent="0.25"/>
    <row r="1048574" ht="13.2" x14ac:dyDescent="0.25"/>
    <row r="1048575" ht="13.2" x14ac:dyDescent="0.25"/>
    <row r="1048576" ht="13.2" x14ac:dyDescent="0.25"/>
  </sheetData>
  <sheetProtection algorithmName="SHA-512" hashValue="xbbqfMaXmub61VrzvLG6WtzkZSBh1aqoliJl7CgS/BmFV3LNoY9mo4hwmHLOfW2SqLgqrpYMIoOHRqskzA+NLg==" saltValue="xw01qjRqjfosaJtPbXT+W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996"/>
  <sheetViews>
    <sheetView zoomScale="70" zoomScaleNormal="70" workbookViewId="0">
      <selection activeCell="H9" sqref="H9"/>
    </sheetView>
  </sheetViews>
  <sheetFormatPr defaultColWidth="14.44140625" defaultRowHeight="15" customHeight="1" x14ac:dyDescent="0.25"/>
  <cols>
    <col min="1" max="1" width="2.44140625" style="15" customWidth="1"/>
    <col min="2" max="2" width="11.5546875" style="15" customWidth="1"/>
    <col min="3" max="3" width="56.88671875" style="15" customWidth="1"/>
    <col min="4" max="4" width="46" style="15" customWidth="1"/>
    <col min="5" max="6" width="11.5546875" style="15" customWidth="1"/>
    <col min="7" max="26" width="8.6640625" style="15" customWidth="1"/>
    <col min="27" max="1024" width="14.44140625" style="15"/>
    <col min="1025" max="16384" width="14.44140625" style="37"/>
  </cols>
  <sheetData>
    <row r="1" spans="1:1024" ht="75.599999999999994" customHeight="1" x14ac:dyDescent="0.25">
      <c r="A1" s="48" t="s">
        <v>38</v>
      </c>
      <c r="B1" s="48"/>
      <c r="C1" s="48"/>
      <c r="D1" s="48"/>
    </row>
    <row r="2" spans="1:1024" s="16" customFormat="1" ht="31.5" customHeight="1" x14ac:dyDescent="0.3">
      <c r="A2" s="20"/>
      <c r="B2" s="17"/>
      <c r="C2" s="18" t="s">
        <v>17</v>
      </c>
      <c r="D2" s="72"/>
    </row>
    <row r="3" spans="1:1024" ht="12.75" customHeight="1" x14ac:dyDescent="0.25">
      <c r="A3" s="73"/>
      <c r="B3" s="28"/>
      <c r="C3" s="29"/>
      <c r="D3" s="28"/>
    </row>
    <row r="4" spans="1:1024" s="16" customFormat="1" ht="28.95" customHeight="1" thickBot="1" x14ac:dyDescent="0.35">
      <c r="A4" s="20"/>
      <c r="B4" s="30"/>
      <c r="C4" s="45" t="s">
        <v>39</v>
      </c>
      <c r="D4" s="74"/>
    </row>
    <row r="5" spans="1:1024" s="16" customFormat="1" ht="28.5" customHeight="1" x14ac:dyDescent="0.3">
      <c r="B5" s="71" t="s">
        <v>19</v>
      </c>
      <c r="C5" s="71" t="s">
        <v>20</v>
      </c>
      <c r="D5" s="44" t="s">
        <v>59</v>
      </c>
    </row>
    <row r="6" spans="1:1024" s="16" customFormat="1" ht="49.2" customHeight="1" x14ac:dyDescent="0.3">
      <c r="B6" s="31" t="s">
        <v>21</v>
      </c>
      <c r="C6" s="23" t="s">
        <v>40</v>
      </c>
      <c r="D6" s="32"/>
    </row>
    <row r="7" spans="1:1024" s="16" customFormat="1" ht="119.4" customHeight="1" x14ac:dyDescent="0.3">
      <c r="B7" s="31" t="s">
        <v>23</v>
      </c>
      <c r="C7" s="23" t="s">
        <v>41</v>
      </c>
      <c r="D7" s="33" t="s">
        <v>42</v>
      </c>
    </row>
    <row r="8" spans="1:1024" s="16" customFormat="1" ht="66.599999999999994" customHeight="1" x14ac:dyDescent="0.3">
      <c r="B8" s="31" t="s">
        <v>25</v>
      </c>
      <c r="C8" s="34" t="s">
        <v>43</v>
      </c>
      <c r="D8" s="32"/>
    </row>
    <row r="9" spans="1:1024" s="16" customFormat="1" ht="51.6" customHeight="1" x14ac:dyDescent="0.3">
      <c r="B9" s="31" t="s">
        <v>27</v>
      </c>
      <c r="C9" s="23" t="s">
        <v>28</v>
      </c>
      <c r="D9" s="32"/>
    </row>
    <row r="10" spans="1:1024" s="16" customFormat="1" ht="171.6" customHeight="1" x14ac:dyDescent="0.3">
      <c r="B10" s="31" t="s">
        <v>29</v>
      </c>
      <c r="C10" s="34" t="s">
        <v>44</v>
      </c>
      <c r="D10" s="32"/>
    </row>
    <row r="11" spans="1:1024" ht="354.6" customHeight="1" x14ac:dyDescent="0.3">
      <c r="A11" s="16"/>
      <c r="B11" s="31" t="s">
        <v>45</v>
      </c>
      <c r="C11" s="23" t="s">
        <v>46</v>
      </c>
      <c r="D11" s="3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</row>
    <row r="12" spans="1:1024" ht="78" customHeight="1" x14ac:dyDescent="0.3">
      <c r="A12" s="16"/>
      <c r="B12" s="31" t="s">
        <v>47</v>
      </c>
      <c r="C12" s="23" t="s">
        <v>48</v>
      </c>
      <c r="D12" s="3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</row>
    <row r="13" spans="1:1024" ht="132.6" customHeight="1" x14ac:dyDescent="0.3">
      <c r="A13" s="16"/>
      <c r="B13" s="31" t="s">
        <v>33</v>
      </c>
      <c r="C13" s="23" t="s">
        <v>34</v>
      </c>
      <c r="D13" s="3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</row>
    <row r="14" spans="1:1024" ht="78.599999999999994" customHeight="1" x14ac:dyDescent="0.3">
      <c r="A14" s="16"/>
      <c r="B14" s="31" t="s">
        <v>49</v>
      </c>
      <c r="C14" s="23" t="s">
        <v>50</v>
      </c>
      <c r="D14" s="3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</row>
    <row r="15" spans="1:1024" ht="21" customHeight="1" thickBot="1" x14ac:dyDescent="0.35">
      <c r="A15" s="16"/>
      <c r="B15" s="41" t="s">
        <v>37</v>
      </c>
      <c r="C15" s="42" t="s">
        <v>58</v>
      </c>
      <c r="D15" s="4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</row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1dkUXdXL6a/YALS3gPN4xdd3sqU8joYmGgj+mSojNZanpkZVbnBjgE4QkzsoDkqFVjqo+ck4RHZk9MFFWsWMlA==" saltValue="KELuhRxlUbkd2AcLqTs5m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horizontalDpi="300" verticalDpi="300" r:id="rId1"/>
  <headerFooter>
    <oddHeader>&amp;C&amp;A</oddHeader>
    <oddFooter>&amp;CPage &amp;P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Tabulka nabídkové ceny</vt:lpstr>
      <vt:lpstr>OBECNÁ ČÁST</vt:lpstr>
      <vt:lpstr>1. MDS-OSS server pro LustreFS</vt:lpstr>
      <vt:lpstr>2. Výpočetní server s GPU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246</cp:revision>
  <dcterms:created xsi:type="dcterms:W3CDTF">2021-07-21T08:59:29Z</dcterms:created>
  <dcterms:modified xsi:type="dcterms:W3CDTF">2025-05-07T08:17:23Z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