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35_25_NAS a příslušenství\2_ZD final\"/>
    </mc:Choice>
  </mc:AlternateContent>
  <xr:revisionPtr revIDLastSave="0" documentId="13_ncr:1_{79C8FE0F-34EE-46D3-8097-4ECA726E4E87}" xr6:coauthVersionLast="47" xr6:coauthVersionMax="47" xr10:uidLastSave="{00000000-0000-0000-0000-000000000000}"/>
  <bookViews>
    <workbookView xWindow="-108" yWindow="-108" windowWidth="23256" windowHeight="13896" tabRatio="812" xr2:uid="{00000000-000D-0000-FFFF-FFFF00000000}"/>
  </bookViews>
  <sheets>
    <sheet name="Nabidkova_cena" sheetId="1" r:id="rId1"/>
    <sheet name="1_NAS_uloziste" sheetId="10" r:id="rId2"/>
    <sheet name="2_Interni_pevny_disk" sheetId="9" r:id="rId3"/>
    <sheet name="3_dokovaci_stanice" sheetId="14" r:id="rId4"/>
    <sheet name="4_Sitova_karta" sheetId="15" r:id="rId5"/>
  </sheets>
  <definedNames>
    <definedName name="_xlnm.Sheet_Title" localSheetId="0">"""Nabidkova_cena"""</definedName>
    <definedName name="_xlnm.Print_Area" localSheetId="0">Nabidkova_cena!$A$1:$I$19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7" i="1"/>
  <c r="F7" i="1"/>
  <c r="E7" i="1"/>
  <c r="F6" i="1"/>
  <c r="E6" i="1"/>
  <c r="G6" i="1" s="1"/>
  <c r="E5" i="1"/>
  <c r="F5" i="1" s="1"/>
  <c r="G4" i="1"/>
  <c r="F4" i="1"/>
  <c r="E4" i="1"/>
  <c r="G5" i="1" l="1"/>
  <c r="F12" i="1"/>
  <c r="G12" i="1" s="1"/>
</calcChain>
</file>

<file path=xl/sharedStrings.xml><?xml version="1.0" encoding="utf-8"?>
<sst xmlns="http://schemas.openxmlformats.org/spreadsheetml/2006/main" count="110" uniqueCount="85">
  <si>
    <t>číslo položky</t>
  </si>
  <si>
    <t xml:space="preserve"> Kč DPH 21 %</t>
  </si>
  <si>
    <t>Technická specifikace</t>
  </si>
  <si>
    <t>TABULKA NABÍDKOVÉ CENY</t>
  </si>
  <si>
    <t>Název položky
NABÍZENÝ MODEL</t>
  </si>
  <si>
    <t>Počet ks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</si>
  <si>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</si>
  <si>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</si>
  <si>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</si>
  <si>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………………………………………………………..</t>
  </si>
  <si>
    <t>za dodavatele</t>
  </si>
  <si>
    <t>Cena 1 ks  
Kč bez DPH</t>
  </si>
  <si>
    <t>pevný parametr</t>
  </si>
  <si>
    <t>minimální 
požadovaný parametr</t>
  </si>
  <si>
    <t>Základní parametry</t>
  </si>
  <si>
    <t>Číslo faktury /objednávky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</si>
  <si>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</si>
  <si>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</si>
  <si>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Nabídková cena 
celkem 
Kč bez DPH</t>
  </si>
  <si>
    <t>DPH 21 %
nabídkové ceny</t>
  </si>
  <si>
    <t>Nabídková cena
celkem 
Kč vč. DPH</t>
  </si>
  <si>
    <t>Účastník vyplní odemčené žlutě podbarvené buňky pro:</t>
  </si>
  <si>
    <t>A) stanovení nabídkové ceny</t>
  </si>
  <si>
    <t>NABÍZENÝ MODEL:
………………………………………..
Part number:</t>
  </si>
  <si>
    <t>minimální požadovaný parametr</t>
  </si>
  <si>
    <t>Další informace</t>
  </si>
  <si>
    <t xml:space="preserve">NABÍZENÝ MODEL:
………………………………………..
part number </t>
  </si>
  <si>
    <t>základní parametry</t>
  </si>
  <si>
    <t>procesor</t>
  </si>
  <si>
    <t>paměť RAM</t>
  </si>
  <si>
    <t>LAN</t>
  </si>
  <si>
    <t>USB</t>
  </si>
  <si>
    <t>počet pozic pro disk (2,5" a 3,5")</t>
  </si>
  <si>
    <t>Kompatilbilní typ disku</t>
  </si>
  <si>
    <t>Podporované služby</t>
  </si>
  <si>
    <t>frekvence procesoru</t>
  </si>
  <si>
    <t>Intel Celeron J4125</t>
  </si>
  <si>
    <t>Kapacita</t>
  </si>
  <si>
    <t>10 TB</t>
  </si>
  <si>
    <t>Formát</t>
  </si>
  <si>
    <t>3,5"</t>
  </si>
  <si>
    <t>Rychlost přenosu</t>
  </si>
  <si>
    <t>263 MB/s</t>
  </si>
  <si>
    <t>typ úložiště</t>
  </si>
  <si>
    <t>HDD</t>
  </si>
  <si>
    <t>interní rozhraní</t>
  </si>
  <si>
    <t>SATA III</t>
  </si>
  <si>
    <t>vyrovnávací pamět</t>
  </si>
  <si>
    <t>256 MB</t>
  </si>
  <si>
    <t>rychlost otáček</t>
  </si>
  <si>
    <t>7200 ot/min</t>
  </si>
  <si>
    <t>Port napájení ntb</t>
  </si>
  <si>
    <t>USB-C</t>
  </si>
  <si>
    <t>1x</t>
  </si>
  <si>
    <t>DisplayPort 1.4</t>
  </si>
  <si>
    <t>Kompatibilita</t>
  </si>
  <si>
    <t>s MacOS</t>
  </si>
  <si>
    <t>1x USB-C 2.0</t>
  </si>
  <si>
    <t>5x USB-A 2.0</t>
  </si>
  <si>
    <t>Datové porty</t>
  </si>
  <si>
    <t>1x micro SD</t>
  </si>
  <si>
    <t>1x SD</t>
  </si>
  <si>
    <t>2x HDMI 2.0</t>
  </si>
  <si>
    <t>Grafické porty</t>
  </si>
  <si>
    <t>2x DisplayPort 1.4</t>
  </si>
  <si>
    <t>typ připojení</t>
  </si>
  <si>
    <t>Male konektor</t>
  </si>
  <si>
    <t>Female konektor</t>
  </si>
  <si>
    <t>RJ-45</t>
  </si>
  <si>
    <t>LAN konektor</t>
  </si>
  <si>
    <t>přenosová rychlost LAN</t>
  </si>
  <si>
    <t>1000 Mb/s</t>
  </si>
  <si>
    <t>V …………………………. dne …………….2025</t>
  </si>
  <si>
    <t>NAS úložiště:</t>
  </si>
  <si>
    <t>Interní pevný disk:</t>
  </si>
  <si>
    <t>Dokovací stanice:</t>
  </si>
  <si>
    <t>Síťová karta:</t>
  </si>
  <si>
    <t>106250090</t>
  </si>
  <si>
    <t>2,5" SATA SSD, 
3,5" SATA HDD</t>
  </si>
  <si>
    <t>2 GHz</t>
  </si>
  <si>
    <t>1,95 GB</t>
  </si>
  <si>
    <t xml:space="preserve">DDR4 </t>
  </si>
  <si>
    <t xml:space="preserve">2x LAN </t>
  </si>
  <si>
    <t>2 x USB 3.0</t>
  </si>
  <si>
    <t>Media server (DLNA), 
sdílení souborů (SAMBA, HFS, CIFS)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</si>
</sst>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Sans"/>
      <charset val="238"/>
    </font>
    <font>
      <sz val="11"/>
      <color theme="1"/>
      <name val="Sans"/>
      <charset val="238"/>
    </font>
    <font>
      <b/>
      <sz val="10"/>
      <color rgb="FF000000"/>
      <name val="Sans"/>
      <charset val="238"/>
    </font>
    <font>
      <sz val="10"/>
      <color rgb="FFFFFFFF"/>
      <name val="Sans"/>
      <charset val="238"/>
    </font>
    <font>
      <sz val="10"/>
      <color rgb="FFCC0000"/>
      <name val="Sans"/>
      <charset val="238"/>
    </font>
    <font>
      <b/>
      <sz val="10"/>
      <color rgb="FFFFFFFF"/>
      <name val="Sans"/>
      <charset val="238"/>
    </font>
    <font>
      <i/>
      <sz val="10"/>
      <color rgb="FF808080"/>
      <name val="Sans"/>
      <charset val="238"/>
    </font>
    <font>
      <sz val="10"/>
      <color rgb="FF000000"/>
      <name val="Sans"/>
      <charset val="238"/>
    </font>
    <font>
      <sz val="10"/>
      <color rgb="FF006600"/>
      <name val="Sans"/>
      <charset val="238"/>
    </font>
    <font>
      <b/>
      <sz val="24"/>
      <color rgb="FF000000"/>
      <name val="Sans"/>
      <charset val="238"/>
    </font>
    <font>
      <sz val="18"/>
      <color rgb="FF000000"/>
      <name val="Sans"/>
      <charset val="238"/>
    </font>
    <font>
      <sz val="12"/>
      <color rgb="FF000000"/>
      <name val="Sans"/>
      <charset val="238"/>
    </font>
    <font>
      <u/>
      <sz val="10"/>
      <color rgb="FF0000EE"/>
      <name val="Sans"/>
      <charset val="238"/>
    </font>
    <font>
      <sz val="10"/>
      <color rgb="FF996600"/>
      <name val="Sans"/>
      <charset val="238"/>
    </font>
    <font>
      <sz val="10"/>
      <color rgb="FF333333"/>
      <name val="Sans"/>
      <charset val="238"/>
    </font>
    <font>
      <b/>
      <i/>
      <u/>
      <sz val="10"/>
      <color rgb="FF000000"/>
      <name val="Sans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FF0000"/>
      <name val="Sans"/>
      <charset val="238"/>
    </font>
    <font>
      <sz val="11"/>
      <name val="Aptos"/>
      <family val="2"/>
    </font>
    <font>
      <sz val="11"/>
      <name val="Sans"/>
      <charset val="238"/>
    </font>
    <font>
      <sz val="11"/>
      <name val="Aptos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69">
    <xf numFmtId="0" fontId="0" fillId="0" borderId="0" xfId="0"/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8" fillId="9" borderId="2" xfId="0" applyFont="1" applyFill="1" applyBorder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wrapText="1"/>
      <protection locked="0"/>
    </xf>
    <xf numFmtId="0" fontId="25" fillId="16" borderId="2" xfId="0" applyFont="1" applyFill="1" applyBorder="1" applyAlignment="1" applyProtection="1">
      <alignment vertical="center" wrapText="1"/>
      <protection locked="0"/>
    </xf>
    <xf numFmtId="0" fontId="25" fillId="13" borderId="2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13" borderId="2" xfId="0" applyFill="1" applyBorder="1" applyAlignment="1" applyProtection="1">
      <alignment vertical="center" wrapText="1"/>
      <protection locked="0"/>
    </xf>
    <xf numFmtId="4" fontId="18" fillId="9" borderId="2" xfId="0" applyNumberFormat="1" applyFont="1" applyFill="1" applyBorder="1" applyAlignment="1" applyProtection="1">
      <alignment horizontal="center" vertical="center"/>
      <protection locked="0"/>
    </xf>
    <xf numFmtId="0" fontId="27" fillId="13" borderId="9" xfId="0" applyFont="1" applyFill="1" applyBorder="1" applyAlignment="1" applyProtection="1">
      <alignment horizontal="left" vertical="center" wrapText="1"/>
      <protection locked="0"/>
    </xf>
    <xf numFmtId="0" fontId="27" fillId="13" borderId="10" xfId="0" applyFont="1" applyFill="1" applyBorder="1" applyAlignment="1" applyProtection="1">
      <alignment horizontal="left" vertical="center" wrapText="1"/>
      <protection locked="0"/>
    </xf>
    <xf numFmtId="0" fontId="26" fillId="13" borderId="9" xfId="0" applyFont="1" applyFill="1" applyBorder="1" applyAlignment="1" applyProtection="1">
      <alignment horizontal="left" vertical="center" wrapText="1"/>
      <protection locked="0"/>
    </xf>
    <xf numFmtId="0" fontId="26" fillId="13" borderId="1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vertical="center" wrapText="1"/>
    </xf>
    <xf numFmtId="0" fontId="22" fillId="0" borderId="0" xfId="0" applyFont="1" applyProtection="1"/>
    <xf numFmtId="0" fontId="23" fillId="0" borderId="0" xfId="0" applyFont="1" applyProtection="1"/>
    <xf numFmtId="0" fontId="17" fillId="10" borderId="2" xfId="0" applyFont="1" applyFill="1" applyBorder="1" applyAlignment="1" applyProtection="1">
      <alignment horizontal="center" vertical="center" wrapText="1"/>
    </xf>
    <xf numFmtId="0" fontId="17" fillId="10" borderId="2" xfId="0" applyFont="1" applyFill="1" applyBorder="1" applyAlignment="1" applyProtection="1">
      <alignment vertical="center" wrapText="1"/>
    </xf>
    <xf numFmtId="0" fontId="18" fillId="0" borderId="0" xfId="0" applyFont="1" applyProtection="1"/>
    <xf numFmtId="0" fontId="17" fillId="11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4" fontId="18" fillId="0" borderId="2" xfId="0" applyNumberFormat="1" applyFont="1" applyBorder="1" applyAlignment="1" applyProtection="1">
      <alignment horizontal="center" vertical="center"/>
    </xf>
    <xf numFmtId="49" fontId="18" fillId="12" borderId="9" xfId="0" applyNumberFormat="1" applyFont="1" applyFill="1" applyBorder="1" applyAlignment="1" applyProtection="1">
      <alignment vertical="center" wrapText="1"/>
    </xf>
    <xf numFmtId="49" fontId="18" fillId="12" borderId="11" xfId="0" applyNumberFormat="1" applyFont="1" applyFill="1" applyBorder="1" applyAlignment="1" applyProtection="1">
      <alignment vertical="center" wrapText="1"/>
    </xf>
    <xf numFmtId="49" fontId="18" fillId="12" borderId="10" xfId="0" applyNumberFormat="1" applyFont="1" applyFill="1" applyBorder="1" applyAlignment="1" applyProtection="1">
      <alignment vertical="center" wrapText="1"/>
    </xf>
    <xf numFmtId="0" fontId="19" fillId="0" borderId="0" xfId="0" applyFont="1" applyProtection="1"/>
    <xf numFmtId="0" fontId="23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0" fontId="24" fillId="14" borderId="3" xfId="0" applyFont="1" applyFill="1" applyBorder="1" applyAlignment="1" applyProtection="1">
      <alignment horizontal="center" vertical="center" wrapText="1"/>
    </xf>
    <xf numFmtId="0" fontId="24" fillId="14" borderId="4" xfId="0" applyFont="1" applyFill="1" applyBorder="1" applyAlignment="1" applyProtection="1">
      <alignment horizontal="center" vertical="center" wrapText="1"/>
    </xf>
    <xf numFmtId="0" fontId="24" fillId="14" borderId="5" xfId="0" applyFont="1" applyFill="1" applyBorder="1" applyAlignment="1" applyProtection="1">
      <alignment horizontal="center" vertical="center" wrapText="1"/>
    </xf>
    <xf numFmtId="4" fontId="24" fillId="0" borderId="6" xfId="0" applyNumberFormat="1" applyFont="1" applyBorder="1" applyAlignment="1" applyProtection="1">
      <alignment vertical="center"/>
    </xf>
    <xf numFmtId="4" fontId="24" fillId="0" borderId="7" xfId="0" applyNumberFormat="1" applyFont="1" applyBorder="1" applyAlignment="1" applyProtection="1">
      <alignment vertical="center"/>
    </xf>
    <xf numFmtId="4" fontId="24" fillId="0" borderId="8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16" borderId="2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15" borderId="2" xfId="0" applyFill="1" applyBorder="1" applyAlignment="1" applyProtection="1">
      <alignment vertical="center" wrapText="1"/>
    </xf>
    <xf numFmtId="0" fontId="0" fillId="16" borderId="2" xfId="0" applyFont="1" applyFill="1" applyBorder="1" applyAlignment="1" applyProtection="1">
      <alignment horizontal="left" vertical="center" wrapText="1"/>
    </xf>
    <xf numFmtId="0" fontId="0" fillId="16" borderId="2" xfId="0" applyFill="1" applyBorder="1" applyAlignment="1" applyProtection="1">
      <alignment horizontal="right" vertical="center" wrapText="1"/>
    </xf>
    <xf numFmtId="0" fontId="0" fillId="12" borderId="2" xfId="0" applyFill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right" wrapText="1"/>
    </xf>
    <xf numFmtId="0" fontId="31" fillId="0" borderId="2" xfId="0" applyFont="1" applyBorder="1" applyAlignment="1" applyProtection="1">
      <alignment horizontal="right" vertical="center" wrapText="1"/>
    </xf>
    <xf numFmtId="0" fontId="31" fillId="0" borderId="10" xfId="0" applyFont="1" applyBorder="1" applyAlignment="1" applyProtection="1">
      <alignment horizontal="right" vertical="center" wrapText="1"/>
    </xf>
    <xf numFmtId="0" fontId="0" fillId="0" borderId="10" xfId="0" applyFont="1" applyBorder="1" applyAlignment="1" applyProtection="1">
      <alignment horizontal="right" vertical="center" wrapText="1"/>
    </xf>
    <xf numFmtId="0" fontId="25" fillId="16" borderId="2" xfId="0" applyFont="1" applyFill="1" applyBorder="1" applyAlignment="1" applyProtection="1">
      <alignment vertical="center" wrapText="1"/>
    </xf>
    <xf numFmtId="0" fontId="25" fillId="16" borderId="2" xfId="0" applyFont="1" applyFill="1" applyBorder="1" applyAlignment="1" applyProtection="1">
      <alignment horizontal="right" wrapText="1"/>
    </xf>
    <xf numFmtId="0" fontId="30" fillId="0" borderId="2" xfId="0" applyFont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right" wrapText="1"/>
    </xf>
    <xf numFmtId="0" fontId="25" fillId="0" borderId="2" xfId="0" applyFont="1" applyBorder="1" applyAlignment="1" applyProtection="1">
      <alignment horizontal="right" wrapText="1"/>
    </xf>
    <xf numFmtId="0" fontId="25" fillId="0" borderId="2" xfId="0" applyFont="1" applyBorder="1" applyAlignment="1" applyProtection="1">
      <alignment vertical="center" wrapText="1"/>
    </xf>
    <xf numFmtId="0" fontId="25" fillId="0" borderId="0" xfId="0" applyFont="1" applyBorder="1" applyAlignment="1" applyProtection="1">
      <alignment vertical="center" wrapText="1"/>
    </xf>
    <xf numFmtId="0" fontId="25" fillId="15" borderId="2" xfId="0" applyFont="1" applyFill="1" applyBorder="1" applyAlignment="1" applyProtection="1">
      <alignment vertical="center" wrapText="1"/>
    </xf>
    <xf numFmtId="0" fontId="25" fillId="15" borderId="2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25" fillId="0" borderId="2" xfId="0" applyFont="1" applyBorder="1" applyAlignment="1" applyProtection="1">
      <alignment horizontal="right" vertical="center" wrapText="1"/>
    </xf>
    <xf numFmtId="0" fontId="25" fillId="0" borderId="11" xfId="0" applyFont="1" applyBorder="1" applyAlignment="1" applyProtection="1">
      <alignment vertical="center" wrapText="1"/>
    </xf>
    <xf numFmtId="0" fontId="25" fillId="0" borderId="11" xfId="0" applyFont="1" applyFill="1" applyBorder="1" applyAlignment="1" applyProtection="1">
      <alignment horizontal="right" wrapText="1"/>
    </xf>
    <xf numFmtId="0" fontId="25" fillId="0" borderId="9" xfId="0" applyFont="1" applyBorder="1" applyAlignment="1" applyProtection="1">
      <alignment horizontal="left" vertical="center" wrapText="1"/>
    </xf>
    <xf numFmtId="0" fontId="25" fillId="0" borderId="11" xfId="0" applyFont="1" applyBorder="1" applyAlignment="1" applyProtection="1">
      <alignment horizontal="left" vertical="center" wrapText="1"/>
    </xf>
    <xf numFmtId="0" fontId="25" fillId="0" borderId="10" xfId="0" applyFont="1" applyBorder="1" applyAlignment="1" applyProtection="1">
      <alignment horizontal="left" vertical="center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numeric-default" xfId="8" xr:uid="{00000000-0005-0000-0000-000007000000}"/>
    <cellStyle name="Good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ální" xfId="0" builtinId="0" customBuiltin="1"/>
    <cellStyle name="Note" xfId="15" xr:uid="{00000000-0005-0000-0000-00000F000000}"/>
    <cellStyle name="Result (user)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colors>
    <mruColors>
      <color rgb="FFD0FCDD"/>
      <color rgb="FFEFE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0"/>
  <sheetViews>
    <sheetView tabSelected="1" topLeftCell="A5" zoomScale="70" zoomScaleNormal="70" workbookViewId="0">
      <selection activeCell="N9" sqref="N9"/>
    </sheetView>
  </sheetViews>
  <sheetFormatPr defaultRowHeight="14.4"/>
  <cols>
    <col min="1" max="1" width="7.3984375" style="4" customWidth="1"/>
    <col min="2" max="2" width="40.3984375" style="4" customWidth="1"/>
    <col min="3" max="3" width="10.19921875" style="4" customWidth="1"/>
    <col min="4" max="4" width="14.69921875" style="4" customWidth="1"/>
    <col min="5" max="5" width="18" style="4" customWidth="1"/>
    <col min="6" max="6" width="17.19921875" style="4" customWidth="1"/>
    <col min="7" max="7" width="20.09765625" style="4" customWidth="1"/>
    <col min="8" max="8" width="2" style="4" customWidth="1"/>
    <col min="9" max="9" width="12.69921875" style="4" customWidth="1"/>
    <col min="10" max="255" width="8" style="4" customWidth="1"/>
    <col min="256" max="16383" width="8.69921875" style="5"/>
    <col min="16384" max="16384" width="8.69921875" style="4"/>
  </cols>
  <sheetData>
    <row r="1" spans="1:16384" s="4" customFormat="1" ht="42.6" customHeight="1">
      <c r="A1" s="19" t="s">
        <v>3</v>
      </c>
      <c r="B1" s="19"/>
      <c r="C1" s="19"/>
      <c r="D1" s="19"/>
      <c r="E1" s="19"/>
      <c r="F1" s="19"/>
      <c r="G1" s="19"/>
      <c r="H1" s="20"/>
      <c r="I1" s="20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4" s="4" customFormat="1">
      <c r="A2" s="21"/>
      <c r="B2" s="21"/>
      <c r="C2" s="21"/>
      <c r="D2" s="21"/>
      <c r="E2" s="21"/>
      <c r="F2" s="21"/>
      <c r="G2" s="21"/>
      <c r="H2" s="20"/>
      <c r="I2" s="20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</row>
    <row r="3" spans="1:16384" s="4" customFormat="1" ht="36.450000000000003" customHeight="1">
      <c r="A3" s="22" t="s">
        <v>0</v>
      </c>
      <c r="B3" s="23" t="s">
        <v>4</v>
      </c>
      <c r="C3" s="22" t="s">
        <v>5</v>
      </c>
      <c r="D3" s="22" t="s">
        <v>11</v>
      </c>
      <c r="E3" s="22" t="s">
        <v>6</v>
      </c>
      <c r="F3" s="22" t="s">
        <v>1</v>
      </c>
      <c r="G3" s="22" t="s">
        <v>16</v>
      </c>
      <c r="H3" s="24"/>
      <c r="I3" s="25" t="s">
        <v>15</v>
      </c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</row>
    <row r="4" spans="1:16384" s="5" customFormat="1" ht="90.6" customHeight="1">
      <c r="A4" s="26">
        <v>1</v>
      </c>
      <c r="B4" s="6" t="s">
        <v>73</v>
      </c>
      <c r="C4" s="26">
        <v>1</v>
      </c>
      <c r="D4" s="14">
        <v>0</v>
      </c>
      <c r="E4" s="27">
        <f>C4*D4</f>
        <v>0</v>
      </c>
      <c r="F4" s="27">
        <f>E4*0.21</f>
        <v>0</v>
      </c>
      <c r="G4" s="27">
        <f>E4+F4</f>
        <v>0</v>
      </c>
      <c r="H4" s="24"/>
      <c r="I4" s="28" t="s">
        <v>77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XFD4" s="4"/>
    </row>
    <row r="5" spans="1:16384" s="5" customFormat="1" ht="90.6" customHeight="1">
      <c r="A5" s="26">
        <v>2</v>
      </c>
      <c r="B5" s="6" t="s">
        <v>74</v>
      </c>
      <c r="C5" s="26">
        <v>1</v>
      </c>
      <c r="D5" s="14">
        <v>0</v>
      </c>
      <c r="E5" s="27">
        <f t="shared" ref="E5:E7" si="0">C5*D5</f>
        <v>0</v>
      </c>
      <c r="F5" s="27">
        <f t="shared" ref="F5:F7" si="1">E5*0.21</f>
        <v>0</v>
      </c>
      <c r="G5" s="27">
        <f t="shared" ref="G5:G7" si="2">E5+F5</f>
        <v>0</v>
      </c>
      <c r="H5" s="24"/>
      <c r="I5" s="2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XFD5" s="4"/>
    </row>
    <row r="6" spans="1:16384" s="5" customFormat="1" ht="90.6" customHeight="1">
      <c r="A6" s="26">
        <v>3</v>
      </c>
      <c r="B6" s="6" t="s">
        <v>75</v>
      </c>
      <c r="C6" s="26">
        <v>1</v>
      </c>
      <c r="D6" s="14">
        <v>0</v>
      </c>
      <c r="E6" s="27">
        <f t="shared" si="0"/>
        <v>0</v>
      </c>
      <c r="F6" s="27">
        <f t="shared" si="1"/>
        <v>0</v>
      </c>
      <c r="G6" s="27">
        <f t="shared" si="2"/>
        <v>0</v>
      </c>
      <c r="H6" s="24"/>
      <c r="I6" s="2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XFD6" s="4"/>
    </row>
    <row r="7" spans="1:16384" s="1" customFormat="1" ht="83.4" customHeight="1">
      <c r="A7" s="26">
        <v>4</v>
      </c>
      <c r="B7" s="6" t="s">
        <v>76</v>
      </c>
      <c r="C7" s="26">
        <v>1</v>
      </c>
      <c r="D7" s="14">
        <v>0</v>
      </c>
      <c r="E7" s="27">
        <f t="shared" si="0"/>
        <v>0</v>
      </c>
      <c r="F7" s="27">
        <f t="shared" si="1"/>
        <v>0</v>
      </c>
      <c r="G7" s="27">
        <f t="shared" si="2"/>
        <v>0</v>
      </c>
      <c r="H7" s="24"/>
      <c r="I7" s="30"/>
    </row>
    <row r="8" spans="1:16384" s="1" customFormat="1" ht="18">
      <c r="A8" s="21"/>
      <c r="B8" s="31"/>
      <c r="C8" s="31"/>
      <c r="D8" s="31"/>
      <c r="E8" s="31"/>
      <c r="F8" s="21"/>
      <c r="G8" s="21"/>
      <c r="H8" s="24"/>
      <c r="I8" s="24"/>
    </row>
    <row r="9" spans="1:16384" s="1" customFormat="1" ht="113.4" customHeight="1">
      <c r="A9" s="32" t="s">
        <v>17</v>
      </c>
      <c r="B9" s="32"/>
      <c r="C9" s="32"/>
      <c r="D9" s="32"/>
      <c r="E9" s="32"/>
      <c r="F9" s="32"/>
      <c r="G9" s="21"/>
      <c r="H9" s="24"/>
      <c r="I9" s="24"/>
    </row>
    <row r="10" spans="1:16384" s="1" customFormat="1" ht="15" thickBot="1">
      <c r="A10" s="33"/>
      <c r="B10" s="33"/>
      <c r="C10" s="33"/>
      <c r="D10" s="33"/>
      <c r="E10" s="33"/>
      <c r="F10" s="33"/>
      <c r="G10" s="21"/>
      <c r="H10" s="24"/>
      <c r="I10" s="24"/>
    </row>
    <row r="11" spans="1:16384" s="1" customFormat="1" ht="54">
      <c r="A11" s="33"/>
      <c r="B11" s="33"/>
      <c r="C11" s="33"/>
      <c r="D11" s="24"/>
      <c r="E11" s="34" t="s">
        <v>18</v>
      </c>
      <c r="F11" s="35" t="s">
        <v>19</v>
      </c>
      <c r="G11" s="36" t="s">
        <v>20</v>
      </c>
      <c r="H11" s="24"/>
      <c r="I11" s="24"/>
    </row>
    <row r="12" spans="1:16384" s="1" customFormat="1" ht="74.400000000000006" customHeight="1" thickBot="1">
      <c r="A12" s="21"/>
      <c r="B12" s="21"/>
      <c r="C12" s="21"/>
      <c r="D12" s="24"/>
      <c r="E12" s="37">
        <f>G4+G5+G6+G7</f>
        <v>0</v>
      </c>
      <c r="F12" s="38">
        <f>E12*0.21</f>
        <v>0</v>
      </c>
      <c r="G12" s="39">
        <f>E12+F12</f>
        <v>0</v>
      </c>
      <c r="H12" s="24"/>
      <c r="I12" s="24"/>
    </row>
    <row r="13" spans="1:16384" s="1" customFormat="1" ht="18">
      <c r="A13" s="24"/>
      <c r="B13" s="31" t="s">
        <v>21</v>
      </c>
      <c r="C13" s="31"/>
      <c r="D13" s="31"/>
      <c r="E13" s="31"/>
      <c r="F13" s="21"/>
      <c r="G13" s="21"/>
      <c r="H13" s="24"/>
      <c r="I13" s="24"/>
    </row>
    <row r="14" spans="1:16384" s="1" customFormat="1" ht="18">
      <c r="A14" s="24"/>
      <c r="B14" s="31" t="s">
        <v>22</v>
      </c>
      <c r="C14" s="31"/>
      <c r="D14" s="31"/>
      <c r="E14" s="31"/>
      <c r="F14" s="21"/>
      <c r="G14" s="21"/>
      <c r="H14" s="24"/>
      <c r="I14" s="24"/>
    </row>
    <row r="15" spans="1:16384" s="1" customFormat="1" ht="18.600000000000001" customHeight="1">
      <c r="A15" s="24"/>
      <c r="B15" s="31" t="s">
        <v>7</v>
      </c>
      <c r="C15" s="31"/>
      <c r="D15" s="31"/>
      <c r="E15" s="31"/>
      <c r="F15" s="21"/>
      <c r="G15" s="21"/>
      <c r="H15" s="24"/>
      <c r="I15" s="24"/>
    </row>
    <row r="16" spans="1:16384" s="1" customFormat="1" ht="18">
      <c r="A16" s="24"/>
      <c r="B16" s="31" t="s">
        <v>8</v>
      </c>
      <c r="C16" s="31"/>
      <c r="D16" s="31"/>
      <c r="E16" s="31"/>
      <c r="F16" s="21"/>
      <c r="G16" s="21"/>
      <c r="H16" s="24"/>
      <c r="I16" s="24"/>
    </row>
    <row r="17" spans="2:9">
      <c r="B17" s="5"/>
      <c r="C17" s="5"/>
      <c r="D17" s="5"/>
      <c r="E17" s="5"/>
      <c r="F17" s="5"/>
      <c r="G17" s="5"/>
      <c r="H17" s="1"/>
      <c r="I17" s="1"/>
    </row>
    <row r="18" spans="2:9" ht="15.6">
      <c r="B18" s="2" t="s">
        <v>72</v>
      </c>
      <c r="C18" s="3"/>
      <c r="D18" s="5"/>
      <c r="E18" s="5"/>
      <c r="F18" s="5"/>
      <c r="G18" s="5"/>
      <c r="H18" s="1"/>
      <c r="I18" s="1"/>
    </row>
    <row r="19" spans="2:9">
      <c r="B19" s="5" t="s">
        <v>9</v>
      </c>
      <c r="C19" s="5"/>
      <c r="D19" s="5"/>
      <c r="E19" s="5"/>
      <c r="F19" s="5"/>
      <c r="G19" s="5"/>
      <c r="H19" s="1"/>
      <c r="I19" s="1"/>
    </row>
    <row r="20" spans="2:9">
      <c r="B20" s="5" t="s">
        <v>10</v>
      </c>
      <c r="C20" s="5"/>
      <c r="D20" s="5"/>
      <c r="E20" s="5"/>
      <c r="F20" s="5"/>
    </row>
  </sheetData>
  <sheetProtection algorithmName="SHA-512" hashValue="pzM/rrNmL4PjpdozHgAtdXU3/e22FHTP0tyw29Vu2V8Sg8FhB+SecyXQcDkcBmsyfg2Zn0p2wIzy+hS48RkSHg==" saltValue="SdsJOL4Pz9ABCMT7eaReoQ==" spinCount="100000" sheet="1" objects="1" scenarios="1" formatCells="0" formatColumns="0" formatRows="0"/>
  <mergeCells count="3">
    <mergeCell ref="A1:G1"/>
    <mergeCell ref="A9:F9"/>
    <mergeCell ref="I4:I7"/>
  </mergeCells>
  <pageMargins left="1" right="1" top="1.295275590551181" bottom="1.295275590551181" header="1" footer="1"/>
  <pageSetup paperSize="9" scale="50" fitToWidth="0" fitToHeight="0" orientation="portrait" cellComments="asDisplayed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1A9E-2DB5-427B-869F-175ECF031D4D}">
  <dimension ref="A1:E14"/>
  <sheetViews>
    <sheetView zoomScale="70" zoomScaleNormal="70" workbookViewId="0">
      <selection activeCell="C21" sqref="C21"/>
    </sheetView>
  </sheetViews>
  <sheetFormatPr defaultRowHeight="13.8"/>
  <cols>
    <col min="1" max="1" width="28" style="40" customWidth="1"/>
    <col min="2" max="2" width="35.59765625" style="40" customWidth="1"/>
    <col min="3" max="3" width="29.296875" style="40" customWidth="1"/>
    <col min="4" max="4" width="2.19921875" style="40" customWidth="1"/>
    <col min="5" max="5" width="37.5" style="40" customWidth="1"/>
    <col min="6" max="16384" width="8.796875" style="40"/>
  </cols>
  <sheetData>
    <row r="1" spans="1:5" ht="52.2" customHeight="1">
      <c r="A1" s="42"/>
      <c r="B1" s="43"/>
      <c r="C1" s="44"/>
      <c r="D1" s="10"/>
      <c r="E1" s="15" t="s">
        <v>26</v>
      </c>
    </row>
    <row r="2" spans="1:5" ht="31.2" customHeight="1">
      <c r="A2" s="45" t="s">
        <v>2</v>
      </c>
      <c r="B2" s="45" t="s">
        <v>12</v>
      </c>
      <c r="C2" s="45" t="s">
        <v>13</v>
      </c>
      <c r="D2" s="11"/>
      <c r="E2" s="16"/>
    </row>
    <row r="3" spans="1:5">
      <c r="A3" s="46" t="s">
        <v>27</v>
      </c>
      <c r="B3" s="47"/>
      <c r="C3" s="47"/>
      <c r="D3" s="11"/>
      <c r="E3" s="41" t="s">
        <v>27</v>
      </c>
    </row>
    <row r="4" spans="1:5">
      <c r="A4" s="48" t="s">
        <v>32</v>
      </c>
      <c r="B4" s="49">
        <v>2</v>
      </c>
      <c r="C4" s="50"/>
      <c r="D4" s="11"/>
      <c r="E4" s="13"/>
    </row>
    <row r="5" spans="1:5" ht="27.6">
      <c r="A5" s="48" t="s">
        <v>33</v>
      </c>
      <c r="B5" s="49" t="s">
        <v>78</v>
      </c>
      <c r="C5" s="50"/>
      <c r="D5" s="11"/>
      <c r="E5" s="13"/>
    </row>
    <row r="6" spans="1:5" ht="14.4">
      <c r="A6" s="48" t="s">
        <v>28</v>
      </c>
      <c r="B6" s="49"/>
      <c r="C6" s="50" t="s">
        <v>36</v>
      </c>
      <c r="D6" s="12"/>
      <c r="E6" s="13"/>
    </row>
    <row r="7" spans="1:5" ht="14.4">
      <c r="A7" s="48" t="s">
        <v>35</v>
      </c>
      <c r="B7" s="49"/>
      <c r="C7" s="51" t="s">
        <v>79</v>
      </c>
      <c r="D7" s="12"/>
      <c r="E7" s="13"/>
    </row>
    <row r="8" spans="1:5" ht="14.4">
      <c r="A8" s="48" t="s">
        <v>29</v>
      </c>
      <c r="B8" s="49" t="s">
        <v>81</v>
      </c>
      <c r="C8" s="52" t="s">
        <v>80</v>
      </c>
      <c r="D8" s="12"/>
      <c r="E8" s="13"/>
    </row>
    <row r="9" spans="1:5" ht="14.4">
      <c r="A9" s="48" t="s">
        <v>30</v>
      </c>
      <c r="B9" s="49"/>
      <c r="C9" s="51" t="s">
        <v>82</v>
      </c>
      <c r="D9" s="12"/>
      <c r="E9" s="13"/>
    </row>
    <row r="10" spans="1:5" ht="14.4">
      <c r="A10" s="48" t="s">
        <v>31</v>
      </c>
      <c r="B10" s="49" t="s">
        <v>83</v>
      </c>
      <c r="C10" s="52"/>
      <c r="D10" s="12"/>
      <c r="E10" s="13"/>
    </row>
    <row r="11" spans="1:5" ht="27.6">
      <c r="A11" s="48" t="s">
        <v>34</v>
      </c>
      <c r="B11" s="49" t="s">
        <v>84</v>
      </c>
      <c r="C11" s="52"/>
      <c r="D11" s="12"/>
      <c r="E11" s="13"/>
    </row>
    <row r="12" spans="1:5" ht="14.4">
      <c r="A12" s="53" t="s">
        <v>25</v>
      </c>
      <c r="B12" s="54"/>
      <c r="C12" s="54"/>
      <c r="D12" s="7"/>
      <c r="E12" s="8" t="s">
        <v>25</v>
      </c>
    </row>
    <row r="13" spans="1:5" ht="14.4">
      <c r="A13" s="55"/>
      <c r="B13" s="56"/>
      <c r="C13" s="57"/>
      <c r="D13" s="7"/>
      <c r="E13" s="9"/>
    </row>
    <row r="14" spans="1:5" ht="14.4">
      <c r="A14" s="58"/>
      <c r="B14" s="57"/>
      <c r="C14" s="57"/>
      <c r="D14" s="7"/>
      <c r="E14" s="9"/>
    </row>
  </sheetData>
  <sheetProtection algorithmName="SHA-512" hashValue="+bKO8WredL/ey3fS0c6TQVq4UieYfzhMtZZcz/B+J3IFAIhLGuAK8HUQtoojMwa/EU0eUy76agwBWjrmaZYD3w==" saltValue="ediyv8xfhXI+pu830qS2Ow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9E57-2856-4F7A-97FE-73B407A28A9B}">
  <dimension ref="A1:E13"/>
  <sheetViews>
    <sheetView zoomScale="70" zoomScaleNormal="70" workbookViewId="0">
      <selection activeCell="F17" sqref="F17:F18"/>
    </sheetView>
  </sheetViews>
  <sheetFormatPr defaultRowHeight="13.8"/>
  <cols>
    <col min="1" max="1" width="28" style="40" customWidth="1"/>
    <col min="2" max="2" width="21.3984375" style="40" customWidth="1"/>
    <col min="3" max="3" width="24.09765625" style="40" customWidth="1"/>
    <col min="4" max="4" width="2.19921875" style="40" customWidth="1"/>
    <col min="5" max="5" width="27.8984375" style="40" customWidth="1"/>
    <col min="6" max="16384" width="8.796875" style="40"/>
  </cols>
  <sheetData>
    <row r="1" spans="1:5" ht="52.2" customHeight="1">
      <c r="A1" s="59"/>
      <c r="B1" s="43"/>
      <c r="C1" s="59"/>
      <c r="D1" s="7"/>
      <c r="E1" s="17" t="s">
        <v>23</v>
      </c>
    </row>
    <row r="2" spans="1:5" ht="31.2" customHeight="1">
      <c r="A2" s="60" t="s">
        <v>2</v>
      </c>
      <c r="B2" s="61" t="s">
        <v>12</v>
      </c>
      <c r="C2" s="61" t="s">
        <v>24</v>
      </c>
      <c r="D2" s="7"/>
      <c r="E2" s="18"/>
    </row>
    <row r="3" spans="1:5" ht="14.4">
      <c r="A3" s="53" t="s">
        <v>14</v>
      </c>
      <c r="B3" s="54"/>
      <c r="C3" s="54"/>
      <c r="D3" s="7"/>
      <c r="E3" s="8" t="s">
        <v>14</v>
      </c>
    </row>
    <row r="4" spans="1:5" ht="14.4">
      <c r="A4" s="58" t="s">
        <v>37</v>
      </c>
      <c r="B4" s="62"/>
      <c r="C4" s="57" t="s">
        <v>38</v>
      </c>
      <c r="D4" s="7"/>
      <c r="E4" s="9"/>
    </row>
    <row r="5" spans="1:5" ht="14.4">
      <c r="A5" s="58" t="s">
        <v>39</v>
      </c>
      <c r="B5" s="57" t="s">
        <v>40</v>
      </c>
      <c r="C5" s="57"/>
      <c r="D5" s="7"/>
      <c r="E5" s="9"/>
    </row>
    <row r="6" spans="1:5" ht="14.4">
      <c r="A6" s="58" t="s">
        <v>41</v>
      </c>
      <c r="B6" s="57"/>
      <c r="C6" s="57" t="s">
        <v>42</v>
      </c>
      <c r="D6" s="7"/>
      <c r="E6" s="9"/>
    </row>
    <row r="7" spans="1:5" ht="14.4">
      <c r="A7" s="58" t="s">
        <v>43</v>
      </c>
      <c r="B7" s="57" t="s">
        <v>44</v>
      </c>
      <c r="C7" s="63"/>
      <c r="D7" s="7"/>
      <c r="E7" s="9"/>
    </row>
    <row r="8" spans="1:5" ht="14.4">
      <c r="A8" s="64" t="s">
        <v>45</v>
      </c>
      <c r="B8" s="65" t="s">
        <v>46</v>
      </c>
      <c r="C8" s="57"/>
      <c r="D8" s="7"/>
      <c r="E8" s="9"/>
    </row>
    <row r="9" spans="1:5" ht="14.4">
      <c r="A9" s="58" t="s">
        <v>47</v>
      </c>
      <c r="B9" s="57" t="s">
        <v>48</v>
      </c>
      <c r="C9" s="57"/>
      <c r="D9" s="7"/>
      <c r="E9" s="9"/>
    </row>
    <row r="10" spans="1:5" ht="14.4">
      <c r="A10" s="58" t="s">
        <v>49</v>
      </c>
      <c r="B10" s="57" t="s">
        <v>50</v>
      </c>
      <c r="C10" s="57"/>
      <c r="D10" s="7"/>
      <c r="E10" s="9"/>
    </row>
    <row r="11" spans="1:5" ht="14.4">
      <c r="A11" s="53" t="s">
        <v>25</v>
      </c>
      <c r="B11" s="54"/>
      <c r="C11" s="54"/>
      <c r="D11" s="7"/>
      <c r="E11" s="8" t="s">
        <v>25</v>
      </c>
    </row>
    <row r="12" spans="1:5" ht="14.4">
      <c r="A12" s="58"/>
      <c r="B12" s="57"/>
      <c r="C12" s="57"/>
      <c r="D12" s="7"/>
      <c r="E12" s="9"/>
    </row>
    <row r="13" spans="1:5" ht="14.4">
      <c r="A13" s="58"/>
      <c r="B13" s="57"/>
      <c r="C13" s="57"/>
      <c r="D13" s="7"/>
      <c r="E13" s="9"/>
    </row>
  </sheetData>
  <sheetProtection algorithmName="SHA-512" hashValue="fTvgX5U1dQUuvemR3sjpCw92ET9AS+ZOyTtbBYE5nTjIjOjG54+rUWlWGcc3sXeOyytCO0KLIu9LQZ9zNL0UBQ==" saltValue="86wjloV1TFvF5PZmI0htUA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321E-F450-41DF-A223-C84C4510A597}">
  <dimension ref="A1:E14"/>
  <sheetViews>
    <sheetView zoomScale="70" zoomScaleNormal="70" workbookViewId="0">
      <selection activeCell="C29" sqref="C29"/>
    </sheetView>
  </sheetViews>
  <sheetFormatPr defaultRowHeight="13.8"/>
  <cols>
    <col min="1" max="1" width="28" style="40" customWidth="1"/>
    <col min="2" max="2" width="21.3984375" style="40" customWidth="1"/>
    <col min="3" max="3" width="24.09765625" style="40" customWidth="1"/>
    <col min="4" max="4" width="2.19921875" style="40" customWidth="1"/>
    <col min="5" max="5" width="37.19921875" style="40" customWidth="1"/>
    <col min="6" max="16384" width="8.796875" style="40"/>
  </cols>
  <sheetData>
    <row r="1" spans="1:5" ht="52.2" customHeight="1">
      <c r="A1" s="59"/>
      <c r="B1" s="43"/>
      <c r="C1" s="59"/>
      <c r="D1" s="7"/>
      <c r="E1" s="17" t="s">
        <v>23</v>
      </c>
    </row>
    <row r="2" spans="1:5" ht="31.2" customHeight="1">
      <c r="A2" s="60" t="s">
        <v>2</v>
      </c>
      <c r="B2" s="61" t="s">
        <v>12</v>
      </c>
      <c r="C2" s="61" t="s">
        <v>24</v>
      </c>
      <c r="D2" s="7"/>
      <c r="E2" s="18"/>
    </row>
    <row r="3" spans="1:5" ht="14.4">
      <c r="A3" s="53" t="s">
        <v>14</v>
      </c>
      <c r="B3" s="54"/>
      <c r="C3" s="54"/>
      <c r="D3" s="7"/>
      <c r="E3" s="8" t="s">
        <v>14</v>
      </c>
    </row>
    <row r="4" spans="1:5" ht="14.4">
      <c r="A4" s="58" t="s">
        <v>51</v>
      </c>
      <c r="B4" s="57" t="s">
        <v>52</v>
      </c>
      <c r="C4" s="57"/>
      <c r="D4" s="7"/>
      <c r="E4" s="9"/>
    </row>
    <row r="5" spans="1:5" ht="14.4">
      <c r="A5" s="66" t="s">
        <v>59</v>
      </c>
      <c r="B5" s="57" t="s">
        <v>57</v>
      </c>
      <c r="C5" s="57"/>
      <c r="D5" s="7"/>
      <c r="E5" s="9"/>
    </row>
    <row r="6" spans="1:5" ht="14.4">
      <c r="A6" s="67"/>
      <c r="B6" s="57" t="s">
        <v>58</v>
      </c>
      <c r="C6" s="57"/>
      <c r="D6" s="7"/>
      <c r="E6" s="9"/>
    </row>
    <row r="7" spans="1:5" ht="14.4">
      <c r="A7" s="67"/>
      <c r="B7" s="57" t="s">
        <v>60</v>
      </c>
      <c r="C7" s="63"/>
      <c r="D7" s="7"/>
      <c r="E7" s="9"/>
    </row>
    <row r="8" spans="1:5" ht="14.4">
      <c r="A8" s="68"/>
      <c r="B8" s="65" t="s">
        <v>61</v>
      </c>
      <c r="C8" s="57"/>
      <c r="D8" s="7"/>
      <c r="E8" s="9"/>
    </row>
    <row r="9" spans="1:5" ht="14.4">
      <c r="A9" s="58" t="s">
        <v>63</v>
      </c>
      <c r="B9" s="57" t="s">
        <v>62</v>
      </c>
      <c r="C9" s="57"/>
      <c r="D9" s="7"/>
      <c r="E9" s="9"/>
    </row>
    <row r="10" spans="1:5" ht="14.4">
      <c r="A10" s="58" t="s">
        <v>54</v>
      </c>
      <c r="B10" s="57" t="s">
        <v>64</v>
      </c>
      <c r="C10" s="57"/>
      <c r="D10" s="7"/>
      <c r="E10" s="9"/>
    </row>
    <row r="11" spans="1:5" ht="14.4">
      <c r="A11" s="58" t="s">
        <v>55</v>
      </c>
      <c r="B11" s="57" t="s">
        <v>56</v>
      </c>
      <c r="C11" s="57"/>
      <c r="D11" s="7"/>
      <c r="E11" s="9"/>
    </row>
    <row r="12" spans="1:5" ht="14.4">
      <c r="A12" s="53" t="s">
        <v>25</v>
      </c>
      <c r="B12" s="54"/>
      <c r="C12" s="54"/>
      <c r="D12" s="7"/>
      <c r="E12" s="8" t="s">
        <v>25</v>
      </c>
    </row>
    <row r="13" spans="1:5" ht="14.4">
      <c r="A13" s="58"/>
      <c r="B13" s="57"/>
      <c r="C13" s="57"/>
      <c r="D13" s="7"/>
      <c r="E13" s="9"/>
    </row>
    <row r="14" spans="1:5" ht="14.4">
      <c r="A14" s="58"/>
      <c r="B14" s="57"/>
      <c r="C14" s="57"/>
      <c r="D14" s="7"/>
      <c r="E14" s="9"/>
    </row>
  </sheetData>
  <sheetProtection algorithmName="SHA-512" hashValue="+wTCEEXBU8Ei5QgSq1DT/vdI408XhScXFfwAFdBk0icj+lffaFYRmLVqsFw/WMPhdsib2sn4bXKaWwIvDum2og==" saltValue="j5+O7IpTjXQYxd+mir51Yg==" spinCount="100000" sheet="1" objects="1" scenarios="1" formatCells="0" formatColumns="0" formatRows="0"/>
  <mergeCells count="2">
    <mergeCell ref="E1:E2"/>
    <mergeCell ref="A5:A8"/>
  </mergeCells>
  <pageMargins left="0.7" right="0.7" top="0.78740157499999996" bottom="0.78740157499999996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8181-8D6F-43BD-AE40-EFB7D3983D58}">
  <dimension ref="A1:E11"/>
  <sheetViews>
    <sheetView zoomScale="70" zoomScaleNormal="70" workbookViewId="0">
      <selection activeCell="E25" sqref="E25"/>
    </sheetView>
  </sheetViews>
  <sheetFormatPr defaultRowHeight="13.8"/>
  <cols>
    <col min="1" max="1" width="28" style="40" customWidth="1"/>
    <col min="2" max="2" width="21.3984375" style="40" customWidth="1"/>
    <col min="3" max="3" width="24.09765625" style="40" customWidth="1"/>
    <col min="4" max="4" width="2.19921875" style="40" customWidth="1"/>
    <col min="5" max="5" width="34.796875" style="40" customWidth="1"/>
    <col min="6" max="16384" width="8.796875" style="40"/>
  </cols>
  <sheetData>
    <row r="1" spans="1:5" ht="52.2" customHeight="1">
      <c r="A1" s="59"/>
      <c r="B1" s="43"/>
      <c r="C1" s="59"/>
      <c r="D1" s="7"/>
      <c r="E1" s="17" t="s">
        <v>23</v>
      </c>
    </row>
    <row r="2" spans="1:5" ht="31.2" customHeight="1">
      <c r="A2" s="60" t="s">
        <v>2</v>
      </c>
      <c r="B2" s="61" t="s">
        <v>12</v>
      </c>
      <c r="C2" s="61" t="s">
        <v>24</v>
      </c>
      <c r="D2" s="7"/>
      <c r="E2" s="18"/>
    </row>
    <row r="3" spans="1:5" ht="14.4">
      <c r="A3" s="53" t="s">
        <v>14</v>
      </c>
      <c r="B3" s="54"/>
      <c r="C3" s="54"/>
      <c r="D3" s="7"/>
      <c r="E3" s="8" t="s">
        <v>14</v>
      </c>
    </row>
    <row r="4" spans="1:5" ht="14.4">
      <c r="A4" s="58" t="s">
        <v>65</v>
      </c>
      <c r="B4" s="57" t="s">
        <v>30</v>
      </c>
      <c r="C4" s="57"/>
      <c r="D4" s="7"/>
      <c r="E4" s="9"/>
    </row>
    <row r="5" spans="1:5" ht="14.4">
      <c r="A5" s="58" t="s">
        <v>66</v>
      </c>
      <c r="B5" s="57" t="s">
        <v>52</v>
      </c>
      <c r="C5" s="57"/>
      <c r="D5" s="7"/>
      <c r="E5" s="9"/>
    </row>
    <row r="6" spans="1:5" ht="14.4">
      <c r="A6" s="58" t="s">
        <v>67</v>
      </c>
      <c r="B6" s="57" t="s">
        <v>68</v>
      </c>
      <c r="C6" s="57"/>
      <c r="D6" s="7"/>
      <c r="E6" s="9"/>
    </row>
    <row r="7" spans="1:5" ht="14.4">
      <c r="A7" s="58" t="s">
        <v>69</v>
      </c>
      <c r="B7" s="57" t="s">
        <v>53</v>
      </c>
      <c r="C7" s="63"/>
      <c r="D7" s="7"/>
      <c r="E7" s="9"/>
    </row>
    <row r="8" spans="1:5" ht="14.4">
      <c r="A8" s="64" t="s">
        <v>70</v>
      </c>
      <c r="B8" s="65"/>
      <c r="C8" s="57" t="s">
        <v>71</v>
      </c>
      <c r="D8" s="7"/>
      <c r="E8" s="9"/>
    </row>
    <row r="9" spans="1:5" ht="14.4">
      <c r="A9" s="53" t="s">
        <v>25</v>
      </c>
      <c r="B9" s="54"/>
      <c r="C9" s="54"/>
      <c r="D9" s="7"/>
      <c r="E9" s="8" t="s">
        <v>25</v>
      </c>
    </row>
    <row r="10" spans="1:5" ht="14.4">
      <c r="A10" s="58"/>
      <c r="B10" s="57"/>
      <c r="C10" s="57"/>
      <c r="D10" s="7"/>
      <c r="E10" s="9"/>
    </row>
    <row r="11" spans="1:5" ht="14.4">
      <c r="A11" s="58"/>
      <c r="B11" s="57"/>
      <c r="C11" s="57"/>
      <c r="D11" s="7"/>
      <c r="E11" s="9"/>
    </row>
  </sheetData>
  <sheetProtection algorithmName="SHA-512" hashValue="GEc+jkdkdnrGTcpW9VdAUmWoklZtLxA8PGWBSbG4iqaJk4mvOGw3DuwPdwXY1kg1rW205jOIPOMF8c6Sp1dtfg==" saltValue="uAIrDBsR+ICvjKZVDns6dw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Nabidkova_cena</vt:lpstr>
      <vt:lpstr>1_NAS_uloziste</vt:lpstr>
      <vt:lpstr>2_Interni_pevny_disk</vt:lpstr>
      <vt:lpstr>3_dokovaci_stanice</vt:lpstr>
      <vt:lpstr>4_Sitova_karta</vt:lpstr>
      <vt:lpstr>Nabidkova_cena!Oblast_tisku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revision>1</cp:revision>
  <dcterms:created xsi:type="dcterms:W3CDTF">2022-04-28T09:27:01Z</dcterms:created>
  <dcterms:modified xsi:type="dcterms:W3CDTF">2025-05-12T11:09:23Z</dcterms:modified>
</cp:coreProperties>
</file>