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45_25_ICT vybavení Astronomického ústavu\2_ZD final\"/>
    </mc:Choice>
  </mc:AlternateContent>
  <xr:revisionPtr revIDLastSave="0" documentId="13_ncr:1_{57F12948-EF38-41A2-8D88-48C79AFA69DA}" xr6:coauthVersionLast="47" xr6:coauthVersionMax="47" xr10:uidLastSave="{00000000-0000-0000-0000-000000000000}"/>
  <bookViews>
    <workbookView xWindow="-108" yWindow="-108" windowWidth="23256" windowHeight="13896" tabRatio="664" xr2:uid="{00000000-000D-0000-FFFF-FFFF00000000}"/>
  </bookViews>
  <sheets>
    <sheet name="Tabulka nabídkové ceny" sheetId="1" r:id="rId1"/>
    <sheet name="1 - miniPC" sheetId="2" r:id="rId2"/>
    <sheet name="2 - dokovací stanice" sheetId="3" r:id="rId3"/>
    <sheet name="3 - USB-C kabel propojovací" sheetId="4" r:id="rId4"/>
    <sheet name="4 - Tablet s příslušenstvím" sheetId="5" r:id="rId5"/>
  </sheets>
  <definedNames>
    <definedName name="_xlnm.Print_Area" localSheetId="0">'Tabulka nabídkové ceny'!$A$1:$I$21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1" l="1"/>
  <c r="E6" i="1"/>
  <c r="F6" i="1" s="1"/>
  <c r="E5" i="1"/>
  <c r="E4" i="1"/>
  <c r="F4" i="1" l="1"/>
  <c r="G4" i="1" s="1"/>
  <c r="E11" i="1"/>
  <c r="F11" i="1" s="1"/>
  <c r="G11" i="1" s="1"/>
  <c r="G6" i="1"/>
  <c r="F5" i="1"/>
  <c r="G5" i="1" s="1"/>
  <c r="F7" i="1"/>
  <c r="G7" i="1" s="1"/>
</calcChain>
</file>

<file path=xl/sharedStrings.xml><?xml version="1.0" encoding="utf-8"?>
<sst xmlns="http://schemas.openxmlformats.org/spreadsheetml/2006/main" count="244" uniqueCount="175">
  <si>
    <t xml:space="preserve">TABULKA NABÍDKOVÉ CENY </t>
  </si>
  <si>
    <t>číslo položky</t>
  </si>
  <si>
    <t>Název položky</t>
  </si>
  <si>
    <t>Počet ks</t>
  </si>
  <si>
    <t>Cena 1 ks  
Kč bez DPH</t>
  </si>
  <si>
    <t>Celková cena 
Kč bez DPH</t>
  </si>
  <si>
    <t xml:space="preserve"> Kč DPH 21 %</t>
  </si>
  <si>
    <t>Celková cena 
Kč vč. DPH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</si>
  <si>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</si>
  <si>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Účastník vyplní odemčené žlutě podbarvené buňky pro:</t>
  </si>
  <si>
    <t>A) stanovení nabídkové ceny</t>
  </si>
  <si>
    <t>V …………………………. dne …………….2025</t>
  </si>
  <si>
    <t>………………………………………………………..</t>
  </si>
  <si>
    <t>za dodavatele</t>
  </si>
  <si>
    <t>Parametr</t>
  </si>
  <si>
    <t>Pevná hodnota</t>
  </si>
  <si>
    <t>minimální (maximální) požadovaná hodnota</t>
  </si>
  <si>
    <t>Hodnota u nabízeného zboží</t>
  </si>
  <si>
    <t>Rozměry</t>
  </si>
  <si>
    <t>Výška</t>
  </si>
  <si>
    <t>Max. 60 mm</t>
  </si>
  <si>
    <t>Šířka (mm)</t>
  </si>
  <si>
    <t>Max. 120 mm</t>
  </si>
  <si>
    <t>Hloubka</t>
  </si>
  <si>
    <t>Max. 130 mm</t>
  </si>
  <si>
    <t>Konfigurace CPU</t>
  </si>
  <si>
    <t>Počet procesorů</t>
  </si>
  <si>
    <t>Architektura</t>
  </si>
  <si>
    <t>x86_64</t>
  </si>
  <si>
    <t>Počet fyzických jader na procesor</t>
  </si>
  <si>
    <t>Min. 14</t>
  </si>
  <si>
    <t>základní frekvence</t>
  </si>
  <si>
    <t>Min. 3,7 GHz</t>
  </si>
  <si>
    <t xml:space="preserve">velikost cache </t>
  </si>
  <si>
    <t>Min. 24 MB</t>
  </si>
  <si>
    <t>Výbava</t>
  </si>
  <si>
    <t>integrovaná grafická karta</t>
  </si>
  <si>
    <t>ano</t>
  </si>
  <si>
    <t>aktivní chlazení</t>
  </si>
  <si>
    <t>TDP</t>
  </si>
  <si>
    <t>Max. 115 W v Turbo módu</t>
  </si>
  <si>
    <t>RAM (Operační paměť)</t>
  </si>
  <si>
    <t>Velikost  paměti</t>
  </si>
  <si>
    <t>Min. 16 GB</t>
  </si>
  <si>
    <t>Frekvence paměti</t>
  </si>
  <si>
    <t>Typ paměti</t>
  </si>
  <si>
    <t>DDR5</t>
  </si>
  <si>
    <t>počet slotů  celkem</t>
  </si>
  <si>
    <t>Min. 2</t>
  </si>
  <si>
    <t>počet slotů osazených</t>
  </si>
  <si>
    <t>max. polovina celkového počtu</t>
  </si>
  <si>
    <t>Komunikační rozhraní</t>
  </si>
  <si>
    <t>Síťové rozhraní</t>
  </si>
  <si>
    <t>min. 1x 1 Gbps (RJ45)</t>
  </si>
  <si>
    <t>Počet portů USB-A 3.x</t>
  </si>
  <si>
    <t>Min. 5</t>
  </si>
  <si>
    <t>-- z toho USB-A 3.2 Gen 2</t>
  </si>
  <si>
    <t>Min. 3</t>
  </si>
  <si>
    <t>Počet portů USB-C</t>
  </si>
  <si>
    <t>-- z toho Thunderbolt 4</t>
  </si>
  <si>
    <t>Počet portů digitálního videovýstupu</t>
  </si>
  <si>
    <t>-- z toho HDMI</t>
  </si>
  <si>
    <t>-- z toho DP 1.4</t>
  </si>
  <si>
    <t>audio výstup</t>
  </si>
  <si>
    <t>Min. Jack 3,5 mm</t>
  </si>
  <si>
    <t>Úložiště</t>
  </si>
  <si>
    <t>instalovaná kapacita</t>
  </si>
  <si>
    <t>Min. 512 GB</t>
  </si>
  <si>
    <t>typ úložiště</t>
  </si>
  <si>
    <t>NVMe PCIe 4.0</t>
  </si>
  <si>
    <t>Počet slotů M.2</t>
  </si>
  <si>
    <t>Počet slotů SATA 2,5“</t>
  </si>
  <si>
    <t>Min. 1</t>
  </si>
  <si>
    <t>Počet volných slotů pro další úložiště</t>
  </si>
  <si>
    <t>Napájení</t>
  </si>
  <si>
    <t>Stejnosměrné napájení</t>
  </si>
  <si>
    <t>Napájecí adaptér AC/DC</t>
  </si>
  <si>
    <t>Podpora napájení přes USB-C/PD</t>
  </si>
  <si>
    <t>Další informace</t>
  </si>
  <si>
    <t>Podpora OS</t>
  </si>
  <si>
    <t>Min. Windows 11, Linux</t>
  </si>
  <si>
    <t>Předinstalovaný OS</t>
  </si>
  <si>
    <t>bez OS</t>
  </si>
  <si>
    <t>Vstup z PC</t>
  </si>
  <si>
    <t>USB-C</t>
  </si>
  <si>
    <t>Podpora Thunderbolt na vstupu</t>
  </si>
  <si>
    <t>Podpora legacy vstupu USB-A</t>
  </si>
  <si>
    <t>Verze Thunderbolt na vstupu</t>
  </si>
  <si>
    <t>Min. 4</t>
  </si>
  <si>
    <t>Počet výstupů USB-A (USB 3.2 Gen 2)</t>
  </si>
  <si>
    <t>Počet výstupů USB-A (USB 3.2 Gen 1)</t>
  </si>
  <si>
    <t>Počet výstupů USB-C (USB 3.2 Gen 2)</t>
  </si>
  <si>
    <t>Počet výstupů HDMI 2.0</t>
  </si>
  <si>
    <t>Počet výstupů DisplayPort 1.2</t>
  </si>
  <si>
    <t>Podpora rozlišení externího monitoru</t>
  </si>
  <si>
    <t>Min. 4K</t>
  </si>
  <si>
    <t>Počet výstupů RJ45</t>
  </si>
  <si>
    <t>Výstup audio</t>
  </si>
  <si>
    <t>Funkce power delivery</t>
  </si>
  <si>
    <t>Min. Podpora PD 3.0</t>
  </si>
  <si>
    <t>Výkon power delivery</t>
  </si>
  <si>
    <t>Min. 100 W</t>
  </si>
  <si>
    <t>Napájecí adaptér součástí balení</t>
  </si>
  <si>
    <t>Vypnutí hardwarovým tlačítkem</t>
  </si>
  <si>
    <t>integrovaná síťová karta</t>
  </si>
  <si>
    <t>ano, RJ-45 konektor</t>
  </si>
  <si>
    <t>Rychlost ethernetu</t>
  </si>
  <si>
    <t>Min. 1000 Mbps</t>
  </si>
  <si>
    <t>MAC adresa</t>
  </si>
  <si>
    <t>odpovídá výrobci podle IEEE Std 802-2014</t>
  </si>
  <si>
    <t>Podpora zámku Kensington</t>
  </si>
  <si>
    <t>Typ</t>
  </si>
  <si>
    <t>datový kabel propojovací</t>
  </si>
  <si>
    <t>Vstup</t>
  </si>
  <si>
    <t>USB-C male</t>
  </si>
  <si>
    <t>Výstup</t>
  </si>
  <si>
    <t>Délka</t>
  </si>
  <si>
    <t>Min. 1,5 m</t>
  </si>
  <si>
    <t>modelový rok</t>
  </si>
  <si>
    <t>rozměr obrazovky</t>
  </si>
  <si>
    <t>11“</t>
  </si>
  <si>
    <t>rozlišení obrazovky</t>
  </si>
  <si>
    <t>operační paměť</t>
  </si>
  <si>
    <t>Min. 8 GB</t>
  </si>
  <si>
    <t>úložiště</t>
  </si>
  <si>
    <t>Min. 128 GB</t>
  </si>
  <si>
    <t>bezdrátové technologie</t>
  </si>
  <si>
    <t>architektura CPU</t>
  </si>
  <si>
    <t>Arm64 (Apple Sillicon)</t>
  </si>
  <si>
    <t>počet jader CPU</t>
  </si>
  <si>
    <t>Min. 8</t>
  </si>
  <si>
    <t>počet jader GPU</t>
  </si>
  <si>
    <t>Min. 9</t>
  </si>
  <si>
    <t>fyzický konektor</t>
  </si>
  <si>
    <t>Min. USB-C</t>
  </si>
  <si>
    <t>kapacita baterie</t>
  </si>
  <si>
    <t>Min. 7600 mAh</t>
  </si>
  <si>
    <t>operační systém</t>
  </si>
  <si>
    <t>iPadOS</t>
  </si>
  <si>
    <t>Příslušenství</t>
  </si>
  <si>
    <t>Dotykové pero</t>
  </si>
  <si>
    <t>typ</t>
  </si>
  <si>
    <t>aktivní stylus</t>
  </si>
  <si>
    <t>rozpoznání přítlaku</t>
  </si>
  <si>
    <t>nabíjení</t>
  </si>
  <si>
    <t>bezdrátové</t>
  </si>
  <si>
    <t>výrobce</t>
  </si>
  <si>
    <t>originál výrobce tabletu</t>
  </si>
  <si>
    <t>Obal s integrovanou klávesnicí</t>
  </si>
  <si>
    <t>připojení klávesnice</t>
  </si>
  <si>
    <t>Min. Bluetooth</t>
  </si>
  <si>
    <t>lokalizace</t>
  </si>
  <si>
    <t>Min. CZ</t>
  </si>
  <si>
    <t>další výbava</t>
  </si>
  <si>
    <t>Min. Touchpad</t>
  </si>
  <si>
    <t>přichycení tabletu</t>
  </si>
  <si>
    <t>magnetické</t>
  </si>
  <si>
    <t xml:space="preserve">B) doplnění označení nabízeného produktu (např. part number), případně může účastník přiložit produktový list </t>
  </si>
  <si>
    <t>C) doplnění specifikace jednotlivých položek tabulky obsažených v listech tohoto sešitu.</t>
  </si>
  <si>
    <t>mini PC:</t>
  </si>
  <si>
    <t>Dokovací stanice:</t>
  </si>
  <si>
    <t>USB-C kabel propojovací:</t>
  </si>
  <si>
    <t>Tablet s příslušenstvím:</t>
  </si>
  <si>
    <t>Nabídková cena 
celkem 
Kč bez DPH</t>
  </si>
  <si>
    <t>DPH 21 %
nabídkové ceny</t>
  </si>
  <si>
    <t>Nabídková cena
celkem 
Kč vč. DPH</t>
  </si>
  <si>
    <t>č. faktury</t>
  </si>
  <si>
    <t>Základní parametry</t>
  </si>
  <si>
    <t>NABÍZENÝ MODEL: ….............
part number: …..............</t>
  </si>
  <si>
    <t>Min. 4 800 MHz</t>
  </si>
  <si>
    <t>Min. Windows,
 Linux, MacOS</t>
  </si>
  <si>
    <t>Min. USB 2.0, 
USB 3.x, 
Thunderbolt 4</t>
  </si>
  <si>
    <t>Podporované přenosové protokoly</t>
  </si>
  <si>
    <t>Min. 2 360 x 1 640</t>
  </si>
  <si>
    <t>Min. Bluetooth, 
NFC, 
WiFi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</si>
</sst>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4"/>
      <color rgb="FFFF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4"/>
      <color rgb="FF000000"/>
      <name val="Calibri"/>
      <family val="2"/>
    </font>
    <font>
      <i/>
      <sz val="10"/>
      <color rgb="FF000000"/>
      <name val="Arial"/>
      <family val="2"/>
    </font>
    <font>
      <sz val="10"/>
      <color rgb="FFC9211E"/>
      <name val="Arial"/>
      <family val="2"/>
      <charset val="238"/>
    </font>
    <font>
      <b/>
      <sz val="12"/>
      <color theme="1"/>
      <name val="Arial"/>
      <family val="2"/>
      <charset val="238"/>
      <scheme val="minor"/>
    </font>
    <font>
      <sz val="10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DBEEF4"/>
        <bgColor rgb="FFDCE6F2"/>
      </patternFill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DBEEF4"/>
      </patternFill>
    </fill>
    <fill>
      <patternFill patternType="solid">
        <fgColor rgb="FFFFFF00"/>
        <bgColor rgb="FFFDEADA"/>
      </patternFill>
    </fill>
    <fill>
      <patternFill patternType="solid">
        <fgColor theme="0" tint="-0.14999847407452621"/>
        <bgColor rgb="FFDBEEF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BEEF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DBEEF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rgb="FF3D3D3D"/>
      </bottom>
      <diagonal/>
    </border>
    <border>
      <left style="thin">
        <color rgb="FF3D3D3D"/>
      </left>
      <right style="thin">
        <color rgb="FF3D3D3D"/>
      </right>
      <top style="thin">
        <color rgb="FF3D3D3D"/>
      </top>
      <bottom style="thin">
        <color rgb="FF3D3D3D"/>
      </bottom>
      <diagonal/>
    </border>
    <border>
      <left style="thin">
        <color rgb="FF3D3D3D"/>
      </left>
      <right style="hair">
        <color auto="1"/>
      </right>
      <top style="thin">
        <color rgb="FF3D3D3D"/>
      </top>
      <bottom style="thin">
        <color rgb="FF3D3D3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D3D3D"/>
      </left>
      <right style="thin">
        <color rgb="FF3D3D3D"/>
      </right>
      <top style="thin">
        <color rgb="FF3D3D3D"/>
      </top>
      <bottom/>
      <diagonal/>
    </border>
    <border>
      <left style="thin">
        <color rgb="FF3D3D3D"/>
      </left>
      <right style="hair">
        <color auto="1"/>
      </right>
      <top style="thin">
        <color rgb="FF3D3D3D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vertical="center"/>
    </xf>
    <xf numFmtId="4" fontId="0" fillId="4" borderId="1" xfId="0" applyNumberFormat="1" applyFill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</xf>
    <xf numFmtId="0" fontId="0" fillId="3" borderId="0" xfId="0" applyFill="1" applyAlignment="1" applyProtection="1">
      <protection locked="0"/>
    </xf>
    <xf numFmtId="0" fontId="5" fillId="0" borderId="0" xfId="0" applyFont="1" applyAlignment="1" applyProtection="1"/>
    <xf numFmtId="0" fontId="5" fillId="3" borderId="0" xfId="0" applyFont="1" applyFill="1" applyAlignment="1" applyProtection="1"/>
    <xf numFmtId="0" fontId="5" fillId="3" borderId="0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protection locked="0"/>
    </xf>
    <xf numFmtId="0" fontId="7" fillId="0" borderId="0" xfId="0" applyFont="1" applyAlignment="1" applyProtection="1">
      <protection locked="0"/>
    </xf>
    <xf numFmtId="0" fontId="0" fillId="5" borderId="3" xfId="0" applyFont="1" applyFill="1" applyBorder="1" applyAlignment="1" applyProtection="1">
      <alignment vertical="center" wrapText="1"/>
    </xf>
    <xf numFmtId="0" fontId="0" fillId="5" borderId="3" xfId="0" applyFont="1" applyFill="1" applyBorder="1" applyAlignment="1" applyProtection="1">
      <alignment horizontal="left" vertical="center" wrapText="1"/>
    </xf>
    <xf numFmtId="0" fontId="0" fillId="5" borderId="4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 wrapText="1"/>
    </xf>
    <xf numFmtId="0" fontId="9" fillId="0" borderId="1" xfId="0" applyFont="1" applyBorder="1" applyAlignment="1" applyProtection="1">
      <alignment vertical="center" wrapText="1"/>
    </xf>
    <xf numFmtId="0" fontId="0" fillId="9" borderId="1" xfId="0" applyFill="1" applyBorder="1" applyAlignment="1" applyProtection="1">
      <alignment horizontal="right" vertical="center"/>
    </xf>
    <xf numFmtId="0" fontId="3" fillId="9" borderId="1" xfId="0" applyFont="1" applyFill="1" applyBorder="1" applyAlignment="1" applyProtection="1">
      <alignment horizontal="right" vertical="center"/>
    </xf>
    <xf numFmtId="0" fontId="12" fillId="9" borderId="1" xfId="0" applyFont="1" applyFill="1" applyBorder="1" applyAlignment="1" applyProtection="1">
      <alignment vertical="center" wrapText="1"/>
    </xf>
    <xf numFmtId="0" fontId="0" fillId="5" borderId="8" xfId="0" applyFont="1" applyFill="1" applyBorder="1" applyAlignment="1" applyProtection="1">
      <alignment vertical="center" wrapText="1"/>
    </xf>
    <xf numFmtId="0" fontId="0" fillId="5" borderId="8" xfId="0" applyFont="1" applyFill="1" applyBorder="1" applyAlignment="1" applyProtection="1">
      <alignment horizontal="left" vertical="center" wrapText="1"/>
    </xf>
    <xf numFmtId="0" fontId="0" fillId="5" borderId="9" xfId="0" applyFont="1" applyFill="1" applyBorder="1" applyAlignment="1" applyProtection="1">
      <alignment horizontal="left" vertical="center" wrapText="1"/>
    </xf>
    <xf numFmtId="0" fontId="12" fillId="7" borderId="1" xfId="0" applyFont="1" applyFill="1" applyBorder="1" applyAlignment="1" applyProtection="1">
      <alignment vertical="center" wrapText="1"/>
    </xf>
    <xf numFmtId="0" fontId="0" fillId="7" borderId="1" xfId="0" applyFont="1" applyFill="1" applyBorder="1" applyAlignment="1" applyProtection="1">
      <alignment horizontal="left" vertical="center" wrapText="1"/>
    </xf>
    <xf numFmtId="0" fontId="12" fillId="8" borderId="1" xfId="0" applyFont="1" applyFill="1" applyBorder="1" applyAlignment="1" applyProtection="1">
      <alignment vertical="center" wrapText="1"/>
    </xf>
    <xf numFmtId="0" fontId="3" fillId="8" borderId="1" xfId="0" applyFont="1" applyFill="1" applyBorder="1" applyAlignment="1" applyProtection="1">
      <alignment horizontal="right" vertical="center"/>
    </xf>
    <xf numFmtId="0" fontId="0" fillId="8" borderId="1" xfId="0" applyFill="1" applyBorder="1" applyAlignment="1" applyProtection="1">
      <alignment horizontal="right" vertical="center"/>
    </xf>
    <xf numFmtId="0" fontId="0" fillId="5" borderId="1" xfId="0" applyFont="1" applyFill="1" applyBorder="1" applyAlignment="1" applyProtection="1">
      <alignment vertical="center" wrapText="1"/>
    </xf>
    <xf numFmtId="0" fontId="0" fillId="5" borderId="1" xfId="0" applyFont="1" applyFill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12" fillId="10" borderId="1" xfId="0" applyFont="1" applyFill="1" applyBorder="1" applyAlignment="1" applyProtection="1">
      <alignment vertical="center" wrapText="1"/>
    </xf>
    <xf numFmtId="0" fontId="0" fillId="10" borderId="1" xfId="0" applyFont="1" applyFill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 applyProtection="1"/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4" fontId="0" fillId="3" borderId="0" xfId="0" applyNumberFormat="1" applyFill="1" applyAlignment="1" applyProtection="1">
      <alignment vertical="center"/>
    </xf>
    <xf numFmtId="0" fontId="0" fillId="3" borderId="0" xfId="0" applyFill="1" applyAlignment="1" applyProtection="1"/>
    <xf numFmtId="4" fontId="11" fillId="0" borderId="1" xfId="0" applyNumberFormat="1" applyFont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vertical="center" wrapText="1"/>
      <protection locked="0"/>
    </xf>
    <xf numFmtId="0" fontId="12" fillId="7" borderId="3" xfId="0" applyFont="1" applyFill="1" applyBorder="1" applyAlignment="1" applyProtection="1">
      <alignment vertical="center" wrapText="1"/>
      <protection locked="0"/>
    </xf>
    <xf numFmtId="0" fontId="12" fillId="8" borderId="1" xfId="0" applyFont="1" applyFill="1" applyBorder="1" applyAlignment="1" applyProtection="1">
      <alignment vertical="center" wrapText="1"/>
      <protection locked="0"/>
    </xf>
    <xf numFmtId="0" fontId="12" fillId="8" borderId="3" xfId="0" applyFont="1" applyFill="1" applyBorder="1" applyAlignment="1" applyProtection="1">
      <alignment vertical="center" wrapText="1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12" fillId="9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Protection="1"/>
    <xf numFmtId="0" fontId="0" fillId="0" borderId="1" xfId="0" applyBorder="1" applyAlignment="1" applyProtection="1"/>
    <xf numFmtId="0" fontId="10" fillId="0" borderId="0" xfId="0" applyFo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0" borderId="1" xfId="0" applyFont="1" applyBorder="1" applyAlignment="1" applyProtection="1">
      <alignment horizontal="right" wrapText="1"/>
    </xf>
    <xf numFmtId="0" fontId="0" fillId="0" borderId="1" xfId="0" applyFont="1" applyBorder="1" applyAlignment="1" applyProtection="1">
      <alignment horizontal="right"/>
    </xf>
    <xf numFmtId="0" fontId="0" fillId="0" borderId="1" xfId="0" applyFont="1" applyBorder="1" applyAlignment="1" applyProtection="1"/>
    <xf numFmtId="0" fontId="0" fillId="11" borderId="0" xfId="0" applyFill="1" applyAlignment="1" applyProtection="1">
      <alignment vertical="center"/>
      <protection locked="0"/>
    </xf>
    <xf numFmtId="0" fontId="12" fillId="12" borderId="3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D3D3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1"/>
  <sheetViews>
    <sheetView tabSelected="1" topLeftCell="A2" zoomScale="70" zoomScaleNormal="70" workbookViewId="0">
      <selection activeCell="E11" sqref="E11"/>
    </sheetView>
  </sheetViews>
  <sheetFormatPr defaultColWidth="8.88671875" defaultRowHeight="13.2" x14ac:dyDescent="0.25"/>
  <cols>
    <col min="1" max="1" width="9.33203125" style="1" customWidth="1"/>
    <col min="2" max="2" width="32.33203125" style="1" customWidth="1"/>
    <col min="3" max="3" width="14.5546875" style="1" customWidth="1"/>
    <col min="4" max="4" width="18.109375" style="1" customWidth="1"/>
    <col min="5" max="5" width="19.5546875" style="1" customWidth="1"/>
    <col min="6" max="6" width="16.77734375" style="1" customWidth="1"/>
    <col min="7" max="7" width="18.33203125" style="1" customWidth="1"/>
    <col min="8" max="8" width="1.88671875" style="1" customWidth="1"/>
    <col min="9" max="9" width="15" style="1" customWidth="1"/>
    <col min="10" max="256" width="8.77734375" style="1"/>
    <col min="257" max="257" width="9.33203125" style="1" customWidth="1"/>
    <col min="258" max="258" width="32.33203125" style="1" customWidth="1"/>
    <col min="259" max="259" width="18.88671875" style="1" customWidth="1"/>
    <col min="260" max="260" width="18.109375" style="1" customWidth="1"/>
    <col min="261" max="261" width="19.5546875" style="1" customWidth="1"/>
    <col min="262" max="262" width="16.77734375" style="1" customWidth="1"/>
    <col min="263" max="263" width="18.33203125" style="1" customWidth="1"/>
    <col min="264" max="512" width="8.77734375" style="1"/>
    <col min="513" max="513" width="9.33203125" style="1" customWidth="1"/>
    <col min="514" max="514" width="32.33203125" style="1" customWidth="1"/>
    <col min="515" max="515" width="18.88671875" style="1" customWidth="1"/>
    <col min="516" max="516" width="18.109375" style="1" customWidth="1"/>
    <col min="517" max="517" width="19.5546875" style="1" customWidth="1"/>
    <col min="518" max="518" width="16.77734375" style="1" customWidth="1"/>
    <col min="519" max="519" width="18.33203125" style="1" customWidth="1"/>
    <col min="520" max="768" width="8.77734375" style="1"/>
    <col min="769" max="769" width="9.33203125" style="1" customWidth="1"/>
    <col min="770" max="770" width="32.33203125" style="1" customWidth="1"/>
    <col min="771" max="771" width="18.88671875" style="1" customWidth="1"/>
    <col min="772" max="772" width="18.109375" style="1" customWidth="1"/>
    <col min="773" max="773" width="19.5546875" style="1" customWidth="1"/>
    <col min="774" max="774" width="16.77734375" style="1" customWidth="1"/>
    <col min="775" max="775" width="18.33203125" style="1" customWidth="1"/>
    <col min="776" max="1024" width="8.77734375" style="1"/>
    <col min="1025" max="16384" width="8.88671875" style="42"/>
  </cols>
  <sheetData>
    <row r="1" spans="1:1024" ht="44.55" customHeight="1" x14ac:dyDescent="0.25">
      <c r="A1" s="41" t="s">
        <v>0</v>
      </c>
      <c r="B1" s="41"/>
      <c r="C1" s="41"/>
      <c r="D1" s="41"/>
      <c r="E1" s="41"/>
      <c r="F1" s="41"/>
      <c r="G1" s="41"/>
    </row>
    <row r="2" spans="1:1024" ht="20.55" customHeight="1" x14ac:dyDescent="0.25">
      <c r="A2" s="44"/>
      <c r="B2" s="44"/>
      <c r="C2" s="44"/>
      <c r="D2" s="44"/>
      <c r="E2" s="44"/>
      <c r="F2" s="44"/>
      <c r="G2" s="44"/>
      <c r="H2" s="44"/>
      <c r="I2" s="44"/>
    </row>
    <row r="3" spans="1:1024" ht="49.8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44"/>
      <c r="I3" s="2" t="s">
        <v>166</v>
      </c>
    </row>
    <row r="4" spans="1:1024" ht="51" customHeight="1" x14ac:dyDescent="0.25">
      <c r="A4" s="3">
        <v>1</v>
      </c>
      <c r="B4" s="43" t="s">
        <v>159</v>
      </c>
      <c r="C4" s="4">
        <v>2</v>
      </c>
      <c r="D4" s="5">
        <v>0</v>
      </c>
      <c r="E4" s="6">
        <f>C4*D4</f>
        <v>0</v>
      </c>
      <c r="F4" s="6">
        <f>E4*0.21</f>
        <v>0</v>
      </c>
      <c r="G4" s="6">
        <f>E4+F4</f>
        <v>0</v>
      </c>
      <c r="H4" s="44"/>
      <c r="I4" s="45">
        <v>101250033</v>
      </c>
    </row>
    <row r="5" spans="1:1024" ht="50.4" customHeight="1" x14ac:dyDescent="0.25">
      <c r="A5" s="3">
        <v>2</v>
      </c>
      <c r="B5" s="43" t="s">
        <v>160</v>
      </c>
      <c r="C5" s="4">
        <v>2</v>
      </c>
      <c r="D5" s="5">
        <v>0</v>
      </c>
      <c r="E5" s="6">
        <f>C5*D5</f>
        <v>0</v>
      </c>
      <c r="F5" s="6">
        <f>E5*0.21</f>
        <v>0</v>
      </c>
      <c r="G5" s="6">
        <f>E5+F5</f>
        <v>0</v>
      </c>
      <c r="H5" s="44"/>
      <c r="I5" s="46"/>
    </row>
    <row r="6" spans="1:1024" ht="57.6" customHeight="1" x14ac:dyDescent="0.25">
      <c r="A6" s="3">
        <v>3</v>
      </c>
      <c r="B6" s="43" t="s">
        <v>161</v>
      </c>
      <c r="C6" s="4">
        <v>1</v>
      </c>
      <c r="D6" s="5">
        <v>0</v>
      </c>
      <c r="E6" s="6">
        <f>C6*D6</f>
        <v>0</v>
      </c>
      <c r="F6" s="6">
        <f>E6*0.21</f>
        <v>0</v>
      </c>
      <c r="G6" s="6">
        <f>E6+F6</f>
        <v>0</v>
      </c>
      <c r="H6" s="44"/>
      <c r="I6" s="46"/>
    </row>
    <row r="7" spans="1:1024" ht="58.2" customHeight="1" x14ac:dyDescent="0.25">
      <c r="A7" s="3">
        <v>4</v>
      </c>
      <c r="B7" s="43" t="s">
        <v>162</v>
      </c>
      <c r="C7" s="4">
        <v>1</v>
      </c>
      <c r="D7" s="5">
        <v>0</v>
      </c>
      <c r="E7" s="6">
        <f>C7*D7</f>
        <v>0</v>
      </c>
      <c r="F7" s="6">
        <f>E7*0.21</f>
        <v>0</v>
      </c>
      <c r="G7" s="6">
        <f>E7+F7</f>
        <v>0</v>
      </c>
      <c r="H7" s="44"/>
      <c r="I7" s="47"/>
    </row>
    <row r="8" spans="1:1024" ht="14.4" x14ac:dyDescent="0.25">
      <c r="A8" s="48"/>
      <c r="B8" s="49"/>
      <c r="C8" s="50"/>
      <c r="D8" s="51"/>
      <c r="E8" s="51"/>
      <c r="F8" s="51"/>
      <c r="G8" s="51"/>
      <c r="H8" s="52"/>
      <c r="I8" s="52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</row>
    <row r="9" spans="1:1024" ht="72.45" customHeight="1" x14ac:dyDescent="0.25">
      <c r="A9" s="38" t="s">
        <v>8</v>
      </c>
      <c r="B9" s="38"/>
      <c r="C9" s="38"/>
      <c r="D9" s="38"/>
      <c r="E9" s="38"/>
      <c r="F9" s="38"/>
      <c r="G9" s="38"/>
      <c r="H9" s="44"/>
      <c r="I9" s="44"/>
    </row>
    <row r="10" spans="1:1024" ht="55.2" customHeight="1" x14ac:dyDescent="0.25">
      <c r="A10" s="35"/>
      <c r="B10" s="35"/>
      <c r="C10" s="35"/>
      <c r="D10" s="35"/>
      <c r="E10" s="2" t="s">
        <v>163</v>
      </c>
      <c r="F10" s="2" t="s">
        <v>164</v>
      </c>
      <c r="G10" s="2" t="s">
        <v>165</v>
      </c>
      <c r="H10" s="44"/>
      <c r="I10" s="44"/>
    </row>
    <row r="11" spans="1:1024" ht="51" customHeight="1" x14ac:dyDescent="0.25">
      <c r="A11" s="35"/>
      <c r="B11" s="35"/>
      <c r="C11" s="35"/>
      <c r="D11" s="35"/>
      <c r="E11" s="53">
        <f>E4+E5+E6+E7</f>
        <v>0</v>
      </c>
      <c r="F11" s="53">
        <f>E11*0.21</f>
        <v>0</v>
      </c>
      <c r="G11" s="53">
        <f>E11+F11</f>
        <v>0</v>
      </c>
      <c r="H11" s="44"/>
      <c r="I11" s="44"/>
    </row>
    <row r="12" spans="1:1024" x14ac:dyDescent="0.25">
      <c r="A12" s="44"/>
      <c r="B12" s="44"/>
      <c r="C12" s="44"/>
      <c r="D12" s="44"/>
      <c r="E12" s="44"/>
      <c r="F12" s="44"/>
      <c r="G12" s="44"/>
      <c r="H12" s="44"/>
      <c r="I12" s="44"/>
    </row>
    <row r="13" spans="1:1024" ht="18" x14ac:dyDescent="0.35">
      <c r="A13" s="44"/>
      <c r="B13" s="8" t="s">
        <v>9</v>
      </c>
      <c r="C13" s="8"/>
      <c r="D13" s="8"/>
      <c r="E13" s="8"/>
      <c r="F13" s="44"/>
      <c r="G13" s="44"/>
      <c r="H13" s="44"/>
      <c r="I13" s="44"/>
    </row>
    <row r="14" spans="1:1024" ht="18" x14ac:dyDescent="0.35">
      <c r="A14" s="44"/>
      <c r="B14" s="9" t="s">
        <v>10</v>
      </c>
      <c r="C14" s="8"/>
      <c r="D14" s="8"/>
      <c r="E14" s="8"/>
      <c r="F14" s="44"/>
      <c r="G14" s="44"/>
      <c r="H14" s="44"/>
      <c r="I14" s="44"/>
    </row>
    <row r="15" spans="1:1024" ht="36" customHeight="1" x14ac:dyDescent="0.25">
      <c r="A15" s="44"/>
      <c r="B15" s="54" t="s">
        <v>157</v>
      </c>
      <c r="C15" s="54"/>
      <c r="D15" s="54"/>
      <c r="E15" s="54"/>
      <c r="F15" s="54"/>
      <c r="G15" s="10"/>
      <c r="H15" s="44"/>
      <c r="I15" s="44"/>
    </row>
    <row r="16" spans="1:1024" ht="19.8" customHeight="1" x14ac:dyDescent="0.35">
      <c r="A16" s="44"/>
      <c r="B16" s="9" t="s">
        <v>158</v>
      </c>
      <c r="C16" s="8"/>
      <c r="D16" s="8"/>
      <c r="E16" s="8"/>
      <c r="F16" s="44"/>
      <c r="G16" s="44"/>
      <c r="H16" s="44"/>
      <c r="I16" s="44"/>
    </row>
    <row r="18" spans="2:3" ht="15.6" x14ac:dyDescent="0.3">
      <c r="B18" s="11" t="s">
        <v>11</v>
      </c>
      <c r="C18" s="12"/>
    </row>
    <row r="20" spans="2:3" x14ac:dyDescent="0.25">
      <c r="B20" s="1" t="s">
        <v>12</v>
      </c>
    </row>
    <row r="21" spans="2:3" x14ac:dyDescent="0.25">
      <c r="B21" s="1" t="s">
        <v>13</v>
      </c>
    </row>
  </sheetData>
  <sheetProtection algorithmName="SHA-512" hashValue="lohnGjkoGCg93SDOH4lhkWXc58HZL9Pwr3gFzeOcpKkhBO0GvtSiB/i0JvDnnCvZpWSGOl0nAArPRLQfvDyodg==" saltValue="DLrpOJ63Od/TNpceWcpQXA==" spinCount="100000" sheet="1" objects="1" scenarios="1" formatCells="0" formatColumns="0" formatRows="0"/>
  <mergeCells count="4">
    <mergeCell ref="A1:G1"/>
    <mergeCell ref="A9:G9"/>
    <mergeCell ref="I4:I7"/>
    <mergeCell ref="B15:F15"/>
  </mergeCells>
  <pageMargins left="0.7" right="0.7" top="0.78749999999999998" bottom="0.78749999999999998" header="0.511811023622047" footer="0.511811023622047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zoomScale="85" zoomScaleNormal="85" workbookViewId="0">
      <selection activeCell="H7" sqref="H7"/>
    </sheetView>
  </sheetViews>
  <sheetFormatPr defaultColWidth="11.5546875" defaultRowHeight="13.2" x14ac:dyDescent="0.25"/>
  <cols>
    <col min="1" max="1" width="30.5546875" style="42" customWidth="1"/>
    <col min="2" max="2" width="19.21875" style="42" customWidth="1"/>
    <col min="3" max="3" width="27.109375" style="42" customWidth="1"/>
    <col min="4" max="4" width="2.77734375" style="42" customWidth="1"/>
    <col min="5" max="5" width="41.44140625" style="42" customWidth="1"/>
    <col min="6" max="16384" width="11.5546875" style="42"/>
  </cols>
  <sheetData>
    <row r="1" spans="1:5" ht="57" customHeight="1" x14ac:dyDescent="0.25">
      <c r="A1" s="39"/>
      <c r="B1" s="39"/>
      <c r="C1" s="39"/>
      <c r="D1" s="55"/>
      <c r="E1" s="56" t="s">
        <v>168</v>
      </c>
    </row>
    <row r="2" spans="1:5" ht="28.2" customHeight="1" x14ac:dyDescent="0.25">
      <c r="A2" s="25" t="s">
        <v>14</v>
      </c>
      <c r="B2" s="26" t="s">
        <v>15</v>
      </c>
      <c r="C2" s="27" t="s">
        <v>16</v>
      </c>
      <c r="D2" s="57"/>
      <c r="E2" s="58" t="s">
        <v>17</v>
      </c>
    </row>
    <row r="3" spans="1:5" x14ac:dyDescent="0.25">
      <c r="A3" s="28" t="s">
        <v>167</v>
      </c>
      <c r="B3" s="29"/>
      <c r="C3" s="29"/>
      <c r="D3" s="57"/>
      <c r="E3" s="60" t="s">
        <v>167</v>
      </c>
    </row>
    <row r="4" spans="1:5" x14ac:dyDescent="0.25">
      <c r="A4" s="30" t="s">
        <v>18</v>
      </c>
      <c r="B4" s="31"/>
      <c r="C4" s="32"/>
      <c r="D4" s="57"/>
      <c r="E4" s="62" t="s">
        <v>18</v>
      </c>
    </row>
    <row r="5" spans="1:5" x14ac:dyDescent="0.25">
      <c r="A5" s="16" t="s">
        <v>19</v>
      </c>
      <c r="B5" s="17"/>
      <c r="C5" s="18" t="s">
        <v>20</v>
      </c>
      <c r="D5" s="57"/>
      <c r="E5" s="63"/>
    </row>
    <row r="6" spans="1:5" x14ac:dyDescent="0.25">
      <c r="A6" s="16" t="s">
        <v>21</v>
      </c>
      <c r="B6" s="17"/>
      <c r="C6" s="18" t="s">
        <v>22</v>
      </c>
      <c r="D6" s="57"/>
      <c r="E6" s="63"/>
    </row>
    <row r="7" spans="1:5" x14ac:dyDescent="0.25">
      <c r="A7" s="16" t="s">
        <v>23</v>
      </c>
      <c r="B7" s="17"/>
      <c r="C7" s="18" t="s">
        <v>24</v>
      </c>
      <c r="D7" s="57"/>
      <c r="E7" s="63"/>
    </row>
    <row r="8" spans="1:5" x14ac:dyDescent="0.25">
      <c r="A8" s="24" t="s">
        <v>25</v>
      </c>
      <c r="B8" s="22"/>
      <c r="C8" s="23"/>
      <c r="D8" s="57"/>
      <c r="E8" s="64" t="s">
        <v>25</v>
      </c>
    </row>
    <row r="9" spans="1:5" x14ac:dyDescent="0.25">
      <c r="A9" s="16" t="s">
        <v>26</v>
      </c>
      <c r="B9" s="17">
        <v>1</v>
      </c>
      <c r="C9" s="17"/>
      <c r="D9" s="57"/>
      <c r="E9" s="63"/>
    </row>
    <row r="10" spans="1:5" x14ac:dyDescent="0.25">
      <c r="A10" s="16" t="s">
        <v>27</v>
      </c>
      <c r="B10" s="18" t="s">
        <v>28</v>
      </c>
      <c r="C10" s="17"/>
      <c r="D10" s="57"/>
      <c r="E10" s="63"/>
    </row>
    <row r="11" spans="1:5" x14ac:dyDescent="0.25">
      <c r="A11" s="16" t="s">
        <v>29</v>
      </c>
      <c r="B11" s="19"/>
      <c r="C11" s="18" t="s">
        <v>30</v>
      </c>
      <c r="D11" s="57"/>
      <c r="E11" s="63"/>
    </row>
    <row r="12" spans="1:5" x14ac:dyDescent="0.25">
      <c r="A12" s="16" t="s">
        <v>31</v>
      </c>
      <c r="B12" s="19"/>
      <c r="C12" s="18" t="s">
        <v>32</v>
      </c>
      <c r="D12" s="57"/>
      <c r="E12" s="63"/>
    </row>
    <row r="13" spans="1:5" x14ac:dyDescent="0.25">
      <c r="A13" s="16" t="s">
        <v>33</v>
      </c>
      <c r="B13" s="19"/>
      <c r="C13" s="18" t="s">
        <v>34</v>
      </c>
      <c r="D13" s="57"/>
      <c r="E13" s="63"/>
    </row>
    <row r="14" spans="1:5" x14ac:dyDescent="0.25">
      <c r="A14" s="24" t="s">
        <v>35</v>
      </c>
      <c r="B14" s="22"/>
      <c r="C14" s="23"/>
      <c r="D14" s="57"/>
      <c r="E14" s="64" t="s">
        <v>35</v>
      </c>
    </row>
    <row r="15" spans="1:5" x14ac:dyDescent="0.25">
      <c r="A15" s="16" t="s">
        <v>36</v>
      </c>
      <c r="B15" s="20" t="s">
        <v>37</v>
      </c>
      <c r="C15" s="17"/>
      <c r="D15" s="57"/>
      <c r="E15" s="63"/>
    </row>
    <row r="16" spans="1:5" x14ac:dyDescent="0.25">
      <c r="A16" s="16" t="s">
        <v>38</v>
      </c>
      <c r="B16" s="20" t="s">
        <v>37</v>
      </c>
      <c r="C16" s="17"/>
      <c r="D16" s="57"/>
      <c r="E16" s="63"/>
    </row>
    <row r="17" spans="1:5" x14ac:dyDescent="0.25">
      <c r="A17" s="16" t="s">
        <v>39</v>
      </c>
      <c r="B17" s="19"/>
      <c r="C17" s="18" t="s">
        <v>40</v>
      </c>
      <c r="D17" s="57"/>
      <c r="E17" s="63"/>
    </row>
    <row r="18" spans="1:5" x14ac:dyDescent="0.25">
      <c r="A18" s="21" t="s">
        <v>41</v>
      </c>
      <c r="B18" s="19"/>
      <c r="C18" s="17"/>
      <c r="D18" s="57"/>
      <c r="E18" s="63"/>
    </row>
    <row r="19" spans="1:5" x14ac:dyDescent="0.25">
      <c r="A19" s="16" t="s">
        <v>42</v>
      </c>
      <c r="B19" s="19"/>
      <c r="C19" s="18" t="s">
        <v>43</v>
      </c>
      <c r="D19" s="57"/>
      <c r="E19" s="63"/>
    </row>
    <row r="20" spans="1:5" x14ac:dyDescent="0.25">
      <c r="A20" s="16" t="s">
        <v>44</v>
      </c>
      <c r="B20" s="19"/>
      <c r="C20" s="18" t="s">
        <v>169</v>
      </c>
      <c r="D20" s="57"/>
      <c r="E20" s="63"/>
    </row>
    <row r="21" spans="1:5" x14ac:dyDescent="0.25">
      <c r="A21" s="16" t="s">
        <v>45</v>
      </c>
      <c r="B21" s="20" t="s">
        <v>46</v>
      </c>
      <c r="C21" s="17"/>
      <c r="D21" s="57"/>
      <c r="E21" s="63"/>
    </row>
    <row r="22" spans="1:5" x14ac:dyDescent="0.25">
      <c r="A22" s="16" t="s">
        <v>47</v>
      </c>
      <c r="B22" s="19"/>
      <c r="C22" s="18" t="s">
        <v>48</v>
      </c>
      <c r="D22" s="57"/>
      <c r="E22" s="63"/>
    </row>
    <row r="23" spans="1:5" x14ac:dyDescent="0.25">
      <c r="A23" s="16" t="s">
        <v>49</v>
      </c>
      <c r="B23" s="65"/>
      <c r="C23" s="20" t="s">
        <v>50</v>
      </c>
      <c r="D23" s="57"/>
      <c r="E23" s="63"/>
    </row>
    <row r="24" spans="1:5" x14ac:dyDescent="0.25">
      <c r="A24" s="24" t="s">
        <v>51</v>
      </c>
      <c r="B24" s="22"/>
      <c r="C24" s="23"/>
      <c r="D24" s="57"/>
      <c r="E24" s="64" t="s">
        <v>51</v>
      </c>
    </row>
    <row r="25" spans="1:5" x14ac:dyDescent="0.25">
      <c r="A25" s="16" t="s">
        <v>52</v>
      </c>
      <c r="B25" s="65"/>
      <c r="C25" s="20" t="s">
        <v>53</v>
      </c>
      <c r="D25" s="57"/>
      <c r="E25" s="63"/>
    </row>
    <row r="26" spans="1:5" x14ac:dyDescent="0.25">
      <c r="A26" s="16" t="s">
        <v>54</v>
      </c>
      <c r="B26" s="19"/>
      <c r="C26" s="18" t="s">
        <v>55</v>
      </c>
      <c r="D26" s="57"/>
      <c r="E26" s="63"/>
    </row>
    <row r="27" spans="1:5" x14ac:dyDescent="0.25">
      <c r="A27" s="16" t="s">
        <v>56</v>
      </c>
      <c r="B27" s="19"/>
      <c r="C27" s="18" t="s">
        <v>57</v>
      </c>
      <c r="D27" s="57"/>
      <c r="E27" s="63"/>
    </row>
    <row r="28" spans="1:5" x14ac:dyDescent="0.25">
      <c r="A28" s="16" t="s">
        <v>58</v>
      </c>
      <c r="B28" s="19"/>
      <c r="C28" s="18" t="s">
        <v>48</v>
      </c>
      <c r="D28" s="57"/>
      <c r="E28" s="63"/>
    </row>
    <row r="29" spans="1:5" x14ac:dyDescent="0.25">
      <c r="A29" s="16" t="s">
        <v>59</v>
      </c>
      <c r="B29" s="19"/>
      <c r="C29" s="18" t="s">
        <v>48</v>
      </c>
      <c r="D29" s="57"/>
      <c r="E29" s="63"/>
    </row>
    <row r="30" spans="1:5" x14ac:dyDescent="0.25">
      <c r="A30" s="16" t="s">
        <v>60</v>
      </c>
      <c r="B30" s="19"/>
      <c r="C30" s="18" t="s">
        <v>57</v>
      </c>
      <c r="D30" s="57"/>
      <c r="E30" s="63"/>
    </row>
    <row r="31" spans="1:5" x14ac:dyDescent="0.25">
      <c r="A31" s="16" t="s">
        <v>61</v>
      </c>
      <c r="B31" s="19">
        <v>2</v>
      </c>
      <c r="C31" s="17"/>
      <c r="D31" s="57"/>
      <c r="E31" s="63"/>
    </row>
    <row r="32" spans="1:5" x14ac:dyDescent="0.25">
      <c r="A32" s="16" t="s">
        <v>62</v>
      </c>
      <c r="B32" s="19">
        <v>1</v>
      </c>
      <c r="C32" s="17"/>
      <c r="D32" s="57"/>
      <c r="E32" s="63"/>
    </row>
    <row r="33" spans="1:5" x14ac:dyDescent="0.25">
      <c r="A33" s="16" t="s">
        <v>63</v>
      </c>
      <c r="B33" s="19"/>
      <c r="C33" s="18" t="s">
        <v>64</v>
      </c>
      <c r="D33" s="57"/>
      <c r="E33" s="63"/>
    </row>
    <row r="34" spans="1:5" x14ac:dyDescent="0.25">
      <c r="A34" s="24" t="s">
        <v>65</v>
      </c>
      <c r="B34" s="22"/>
      <c r="C34" s="23"/>
      <c r="D34" s="57"/>
      <c r="E34" s="64" t="s">
        <v>65</v>
      </c>
    </row>
    <row r="35" spans="1:5" x14ac:dyDescent="0.25">
      <c r="A35" s="16" t="s">
        <v>66</v>
      </c>
      <c r="B35" s="19"/>
      <c r="C35" s="18" t="s">
        <v>67</v>
      </c>
      <c r="D35" s="57"/>
      <c r="E35" s="63"/>
    </row>
    <row r="36" spans="1:5" x14ac:dyDescent="0.25">
      <c r="A36" s="16" t="s">
        <v>68</v>
      </c>
      <c r="B36" s="20" t="s">
        <v>69</v>
      </c>
      <c r="C36" s="17"/>
      <c r="D36" s="57"/>
      <c r="E36" s="63"/>
    </row>
    <row r="37" spans="1:5" x14ac:dyDescent="0.25">
      <c r="A37" s="16" t="s">
        <v>70</v>
      </c>
      <c r="B37" s="19"/>
      <c r="C37" s="18" t="s">
        <v>48</v>
      </c>
      <c r="D37" s="57"/>
      <c r="E37" s="63"/>
    </row>
    <row r="38" spans="1:5" x14ac:dyDescent="0.25">
      <c r="A38" s="16" t="s">
        <v>71</v>
      </c>
      <c r="B38" s="19"/>
      <c r="C38" s="18" t="s">
        <v>72</v>
      </c>
      <c r="D38" s="57"/>
      <c r="E38" s="63"/>
    </row>
    <row r="39" spans="1:5" ht="20.25" customHeight="1" x14ac:dyDescent="0.25">
      <c r="A39" s="16" t="s">
        <v>73</v>
      </c>
      <c r="B39" s="19"/>
      <c r="C39" s="18" t="s">
        <v>48</v>
      </c>
      <c r="D39" s="57"/>
      <c r="E39" s="63"/>
    </row>
    <row r="40" spans="1:5" x14ac:dyDescent="0.25">
      <c r="A40" s="24" t="s">
        <v>74</v>
      </c>
      <c r="B40" s="22"/>
      <c r="C40" s="23"/>
      <c r="D40" s="57"/>
      <c r="E40" s="64" t="s">
        <v>74</v>
      </c>
    </row>
    <row r="41" spans="1:5" x14ac:dyDescent="0.25">
      <c r="A41" s="16" t="s">
        <v>75</v>
      </c>
      <c r="B41" s="20" t="s">
        <v>37</v>
      </c>
      <c r="C41" s="17"/>
      <c r="D41" s="57"/>
      <c r="E41" s="63"/>
    </row>
    <row r="42" spans="1:5" x14ac:dyDescent="0.25">
      <c r="A42" s="16" t="s">
        <v>76</v>
      </c>
      <c r="B42" s="20" t="s">
        <v>37</v>
      </c>
      <c r="C42" s="17"/>
      <c r="D42" s="57"/>
      <c r="E42" s="63"/>
    </row>
    <row r="43" spans="1:5" x14ac:dyDescent="0.25">
      <c r="A43" s="16" t="s">
        <v>77</v>
      </c>
      <c r="B43" s="20" t="s">
        <v>37</v>
      </c>
      <c r="C43" s="17"/>
      <c r="D43" s="57"/>
      <c r="E43" s="63"/>
    </row>
    <row r="44" spans="1:5" x14ac:dyDescent="0.25">
      <c r="A44" s="24" t="s">
        <v>78</v>
      </c>
      <c r="B44" s="22"/>
      <c r="C44" s="23"/>
      <c r="D44" s="57"/>
      <c r="E44" s="64" t="s">
        <v>78</v>
      </c>
    </row>
    <row r="45" spans="1:5" x14ac:dyDescent="0.25">
      <c r="A45" s="16" t="s">
        <v>79</v>
      </c>
      <c r="B45" s="19"/>
      <c r="C45" s="20" t="s">
        <v>80</v>
      </c>
      <c r="D45" s="57"/>
      <c r="E45" s="63"/>
    </row>
    <row r="46" spans="1:5" x14ac:dyDescent="0.25">
      <c r="A46" s="16" t="s">
        <v>81</v>
      </c>
      <c r="B46" s="20" t="s">
        <v>82</v>
      </c>
      <c r="C46" s="17"/>
      <c r="D46" s="57"/>
      <c r="E46" s="63"/>
    </row>
    <row r="47" spans="1:5" x14ac:dyDescent="0.25">
      <c r="A47" s="66"/>
      <c r="B47" s="65"/>
      <c r="C47" s="65"/>
      <c r="E47" s="63"/>
    </row>
    <row r="48" spans="1:5" x14ac:dyDescent="0.25">
      <c r="A48" s="66"/>
      <c r="B48" s="65"/>
      <c r="C48" s="65"/>
      <c r="E48" s="63"/>
    </row>
    <row r="49" spans="1:5" x14ac:dyDescent="0.25">
      <c r="A49" s="66"/>
      <c r="B49" s="65"/>
      <c r="C49" s="65"/>
      <c r="E49" s="63"/>
    </row>
    <row r="50" spans="1:5" x14ac:dyDescent="0.25">
      <c r="A50" s="66"/>
      <c r="B50" s="65"/>
      <c r="C50" s="65"/>
      <c r="E50" s="63"/>
    </row>
    <row r="51" spans="1:5" x14ac:dyDescent="0.25">
      <c r="A51" s="1"/>
    </row>
    <row r="52" spans="1:5" x14ac:dyDescent="0.25">
      <c r="A52" s="1"/>
    </row>
    <row r="53" spans="1:5" x14ac:dyDescent="0.25">
      <c r="A53" s="1"/>
    </row>
    <row r="54" spans="1:5" x14ac:dyDescent="0.25">
      <c r="A54" s="1"/>
    </row>
    <row r="55" spans="1:5" x14ac:dyDescent="0.25">
      <c r="A55" s="1"/>
    </row>
    <row r="56" spans="1:5" x14ac:dyDescent="0.25">
      <c r="A56" s="1"/>
    </row>
    <row r="57" spans="1:5" x14ac:dyDescent="0.25">
      <c r="A57" s="1"/>
    </row>
    <row r="58" spans="1:5" x14ac:dyDescent="0.25">
      <c r="A58" s="1"/>
    </row>
    <row r="59" spans="1:5" x14ac:dyDescent="0.25">
      <c r="A59" s="1"/>
    </row>
    <row r="60" spans="1:5" x14ac:dyDescent="0.25">
      <c r="A60" s="1"/>
    </row>
    <row r="61" spans="1:5" x14ac:dyDescent="0.25">
      <c r="A61" s="1"/>
    </row>
    <row r="62" spans="1:5" x14ac:dyDescent="0.25">
      <c r="A62" s="1"/>
    </row>
    <row r="63" spans="1:5" x14ac:dyDescent="0.25">
      <c r="A63" s="1"/>
    </row>
    <row r="64" spans="1:5" x14ac:dyDescent="0.25">
      <c r="A64" s="1"/>
    </row>
    <row r="65" spans="1:1" x14ac:dyDescent="0.25">
      <c r="A65" s="1"/>
    </row>
  </sheetData>
  <sheetProtection algorithmName="SHA-512" hashValue="VgM4BtogA+TJijTcLeQV2m3WvESQr2f7EdtJ6M/C1AqEvmvX+Ehim0wNxUBqDr69qc3brNyGUxqoJ034YOlNow==" saltValue="KpukghyJ3FJOPiTn4vrlAQ==" spinCount="100000" sheet="1" objects="1" scenarios="1" formatCells="0" formatColumns="0" formatRows="0"/>
  <mergeCells count="1">
    <mergeCell ref="A1:C1"/>
  </mergeCells>
  <pageMargins left="0.78749999999999998" right="0.78749999999999998" top="1.0249999999999999" bottom="1.0249999999999999" header="0.78749999999999998" footer="0.78749999999999998"/>
  <pageSetup paperSize="9" scale="71" orientation="portrait" horizontalDpi="300" verticalDpi="300" r:id="rId1"/>
  <headerFooter>
    <oddHeader>&amp;C&amp;Kffffff&amp;A</oddHeader>
    <oddFooter>&amp;C&amp;KffffffPage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0"/>
  <sheetViews>
    <sheetView zoomScale="90" zoomScaleNormal="90" workbookViewId="0">
      <selection activeCell="H11" sqref="H11"/>
    </sheetView>
  </sheetViews>
  <sheetFormatPr defaultColWidth="11.5546875" defaultRowHeight="13.2" x14ac:dyDescent="0.25"/>
  <cols>
    <col min="1" max="1" width="33.109375" style="42" customWidth="1"/>
    <col min="2" max="2" width="20.88671875" style="42" customWidth="1"/>
    <col min="3" max="3" width="22.88671875" style="42" customWidth="1"/>
    <col min="4" max="4" width="2.44140625" style="42" customWidth="1"/>
    <col min="5" max="5" width="34.5546875" style="42" customWidth="1"/>
    <col min="6" max="16384" width="11.5546875" style="42"/>
  </cols>
  <sheetData>
    <row r="1" spans="1:5" ht="52.35" customHeight="1" x14ac:dyDescent="0.25">
      <c r="A1" s="40"/>
      <c r="B1" s="40"/>
      <c r="C1" s="40"/>
      <c r="D1" s="55"/>
      <c r="E1" s="56" t="s">
        <v>168</v>
      </c>
    </row>
    <row r="2" spans="1:5" ht="26.4" x14ac:dyDescent="0.25">
      <c r="A2" s="33" t="s">
        <v>14</v>
      </c>
      <c r="B2" s="34" t="s">
        <v>15</v>
      </c>
      <c r="C2" s="34" t="s">
        <v>16</v>
      </c>
      <c r="D2" s="57"/>
      <c r="E2" s="58" t="s">
        <v>17</v>
      </c>
    </row>
    <row r="3" spans="1:5" x14ac:dyDescent="0.25">
      <c r="A3" s="28" t="s">
        <v>167</v>
      </c>
      <c r="B3" s="29"/>
      <c r="C3" s="29"/>
      <c r="D3" s="57"/>
      <c r="E3" s="60" t="s">
        <v>167</v>
      </c>
    </row>
    <row r="4" spans="1:5" x14ac:dyDescent="0.25">
      <c r="A4" s="24" t="s">
        <v>51</v>
      </c>
      <c r="B4" s="22"/>
      <c r="C4" s="23"/>
      <c r="D4" s="57"/>
      <c r="E4" s="64" t="s">
        <v>51</v>
      </c>
    </row>
    <row r="5" spans="1:5" x14ac:dyDescent="0.25">
      <c r="A5" s="16" t="s">
        <v>83</v>
      </c>
      <c r="B5" s="18" t="s">
        <v>84</v>
      </c>
      <c r="C5" s="17"/>
      <c r="D5" s="57"/>
      <c r="E5" s="63"/>
    </row>
    <row r="6" spans="1:5" x14ac:dyDescent="0.25">
      <c r="A6" s="16" t="s">
        <v>85</v>
      </c>
      <c r="B6" s="18" t="s">
        <v>37</v>
      </c>
      <c r="C6" s="17"/>
      <c r="D6" s="57"/>
      <c r="E6" s="63"/>
    </row>
    <row r="7" spans="1:5" x14ac:dyDescent="0.25">
      <c r="A7" s="16" t="s">
        <v>86</v>
      </c>
      <c r="B7" s="18" t="s">
        <v>37</v>
      </c>
      <c r="C7" s="17"/>
      <c r="D7" s="57"/>
      <c r="E7" s="63"/>
    </row>
    <row r="8" spans="1:5" x14ac:dyDescent="0.25">
      <c r="A8" s="16" t="s">
        <v>87</v>
      </c>
      <c r="B8" s="17"/>
      <c r="C8" s="18" t="s">
        <v>88</v>
      </c>
      <c r="D8" s="57"/>
      <c r="E8" s="63"/>
    </row>
    <row r="9" spans="1:5" x14ac:dyDescent="0.25">
      <c r="A9" s="16" t="s">
        <v>89</v>
      </c>
      <c r="B9" s="19"/>
      <c r="C9" s="18" t="s">
        <v>72</v>
      </c>
      <c r="D9" s="57"/>
      <c r="E9" s="63"/>
    </row>
    <row r="10" spans="1:5" x14ac:dyDescent="0.25">
      <c r="A10" s="16" t="s">
        <v>90</v>
      </c>
      <c r="B10" s="19"/>
      <c r="C10" s="18" t="s">
        <v>88</v>
      </c>
      <c r="D10" s="57"/>
      <c r="E10" s="63"/>
    </row>
    <row r="11" spans="1:5" ht="26.4" x14ac:dyDescent="0.25">
      <c r="A11" s="16" t="s">
        <v>91</v>
      </c>
      <c r="B11" s="17"/>
      <c r="C11" s="18" t="s">
        <v>72</v>
      </c>
      <c r="D11" s="57"/>
      <c r="E11" s="63"/>
    </row>
    <row r="12" spans="1:5" x14ac:dyDescent="0.25">
      <c r="A12" s="16" t="s">
        <v>92</v>
      </c>
      <c r="B12" s="17"/>
      <c r="C12" s="18" t="s">
        <v>48</v>
      </c>
      <c r="D12" s="57"/>
      <c r="E12" s="63"/>
    </row>
    <row r="13" spans="1:5" x14ac:dyDescent="0.25">
      <c r="A13" s="16" t="s">
        <v>93</v>
      </c>
      <c r="B13" s="19"/>
      <c r="C13" s="18" t="s">
        <v>48</v>
      </c>
      <c r="D13" s="57"/>
      <c r="E13" s="63"/>
    </row>
    <row r="14" spans="1:5" x14ac:dyDescent="0.25">
      <c r="A14" s="16" t="s">
        <v>94</v>
      </c>
      <c r="B14" s="19"/>
      <c r="C14" s="18" t="s">
        <v>95</v>
      </c>
      <c r="D14" s="57"/>
      <c r="E14" s="63"/>
    </row>
    <row r="15" spans="1:5" x14ac:dyDescent="0.25">
      <c r="A15" s="16" t="s">
        <v>96</v>
      </c>
      <c r="B15" s="19"/>
      <c r="C15" s="18" t="s">
        <v>72</v>
      </c>
      <c r="D15" s="57"/>
      <c r="E15" s="63"/>
    </row>
    <row r="16" spans="1:5" x14ac:dyDescent="0.25">
      <c r="A16" s="16" t="s">
        <v>97</v>
      </c>
      <c r="B16" s="19"/>
      <c r="C16" s="18" t="s">
        <v>64</v>
      </c>
      <c r="D16" s="57"/>
      <c r="E16" s="63"/>
    </row>
    <row r="17" spans="1:5" x14ac:dyDescent="0.25">
      <c r="A17" s="24" t="s">
        <v>74</v>
      </c>
      <c r="B17" s="22"/>
      <c r="C17" s="23"/>
      <c r="D17" s="57"/>
      <c r="E17" s="64" t="s">
        <v>74</v>
      </c>
    </row>
    <row r="18" spans="1:5" x14ac:dyDescent="0.25">
      <c r="A18" s="16" t="s">
        <v>98</v>
      </c>
      <c r="B18" s="20" t="s">
        <v>37</v>
      </c>
      <c r="C18" s="18" t="s">
        <v>99</v>
      </c>
      <c r="D18" s="57"/>
      <c r="E18" s="63"/>
    </row>
    <row r="19" spans="1:5" x14ac:dyDescent="0.25">
      <c r="A19" s="16" t="s">
        <v>100</v>
      </c>
      <c r="B19" s="19"/>
      <c r="C19" s="18" t="s">
        <v>101</v>
      </c>
      <c r="D19" s="57"/>
      <c r="E19" s="63"/>
    </row>
    <row r="20" spans="1:5" x14ac:dyDescent="0.25">
      <c r="A20" s="16" t="s">
        <v>102</v>
      </c>
      <c r="B20" s="20" t="s">
        <v>37</v>
      </c>
      <c r="C20" s="17"/>
      <c r="D20" s="57"/>
      <c r="E20" s="63"/>
    </row>
    <row r="21" spans="1:5" x14ac:dyDescent="0.25">
      <c r="A21" s="16" t="s">
        <v>103</v>
      </c>
      <c r="B21" s="20" t="s">
        <v>37</v>
      </c>
      <c r="C21" s="17"/>
      <c r="D21" s="57"/>
      <c r="E21" s="63"/>
    </row>
    <row r="22" spans="1:5" x14ac:dyDescent="0.25">
      <c r="A22" s="24" t="s">
        <v>78</v>
      </c>
      <c r="B22" s="22"/>
      <c r="C22" s="23"/>
      <c r="D22" s="57"/>
      <c r="E22" s="64" t="s">
        <v>78</v>
      </c>
    </row>
    <row r="23" spans="1:5" x14ac:dyDescent="0.25">
      <c r="A23" s="68" t="s">
        <v>104</v>
      </c>
      <c r="B23" s="69" t="s">
        <v>105</v>
      </c>
      <c r="C23" s="70"/>
      <c r="D23" s="1"/>
      <c r="E23" s="63"/>
    </row>
    <row r="24" spans="1:5" x14ac:dyDescent="0.25">
      <c r="A24" s="68" t="s">
        <v>106</v>
      </c>
      <c r="B24" s="71"/>
      <c r="C24" s="69" t="s">
        <v>107</v>
      </c>
      <c r="D24" s="1"/>
      <c r="E24" s="63"/>
    </row>
    <row r="25" spans="1:5" ht="26.4" x14ac:dyDescent="0.25">
      <c r="A25" s="16" t="s">
        <v>108</v>
      </c>
      <c r="B25" s="20" t="s">
        <v>109</v>
      </c>
      <c r="C25" s="70"/>
      <c r="D25" s="1"/>
      <c r="E25" s="63"/>
    </row>
    <row r="26" spans="1:5" x14ac:dyDescent="0.25">
      <c r="A26" s="16" t="s">
        <v>110</v>
      </c>
      <c r="B26" s="20" t="s">
        <v>37</v>
      </c>
      <c r="C26" s="70"/>
      <c r="D26" s="1"/>
      <c r="E26" s="63"/>
    </row>
    <row r="27" spans="1:5" ht="26.4" x14ac:dyDescent="0.25">
      <c r="A27" s="16" t="s">
        <v>79</v>
      </c>
      <c r="B27" s="18" t="s">
        <v>170</v>
      </c>
      <c r="C27" s="65"/>
      <c r="D27" s="1"/>
      <c r="E27" s="63"/>
    </row>
    <row r="28" spans="1:5" x14ac:dyDescent="0.25">
      <c r="A28" s="65"/>
      <c r="B28" s="65"/>
      <c r="C28" s="65"/>
      <c r="E28" s="63"/>
    </row>
    <row r="29" spans="1:5" x14ac:dyDescent="0.25">
      <c r="A29" s="65"/>
      <c r="B29" s="65"/>
      <c r="C29" s="65"/>
      <c r="E29" s="63"/>
    </row>
    <row r="30" spans="1:5" x14ac:dyDescent="0.25">
      <c r="A30" s="65"/>
      <c r="B30" s="65"/>
      <c r="C30" s="65"/>
      <c r="E30" s="63"/>
    </row>
    <row r="32" spans="1:5" x14ac:dyDescent="0.25">
      <c r="A32" s="67"/>
    </row>
    <row r="50" spans="1:1" x14ac:dyDescent="0.25">
      <c r="A50" s="1"/>
    </row>
  </sheetData>
  <sheetProtection algorithmName="SHA-512" hashValue="6mYhP2PiKj0cDnmHHp8h7tYcURnPW7HnebgS3BR3jb5i99zy/aV9by/Nir8iZD6PFuxUyz8v2XEXxxC3HGgikQ==" saltValue="Zgy70QCCTZv5qWnzka+JEw==" spinCount="100000" sheet="1" objects="1" scenarios="1" formatCells="0" formatColumns="0" formatRows="0"/>
  <mergeCells count="1">
    <mergeCell ref="A1:C1"/>
  </mergeCells>
  <pageMargins left="0.78749999999999998" right="0.78749999999999998" top="1.0249999999999999" bottom="1.0249999999999999" header="0.78749999999999998" footer="0.78749999999999998"/>
  <pageSetup paperSize="9" scale="73" orientation="portrait" horizontalDpi="300" verticalDpi="300" r:id="rId1"/>
  <headerFooter>
    <oddHeader>&amp;C&amp;Kffffff&amp;A</oddHeader>
    <oddFooter>&amp;C&amp;KffffffPage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"/>
  <sheetViews>
    <sheetView zoomScale="90" zoomScaleNormal="90" workbookViewId="0">
      <selection activeCell="E20" sqref="E20"/>
    </sheetView>
  </sheetViews>
  <sheetFormatPr defaultColWidth="11.5546875" defaultRowHeight="13.2" x14ac:dyDescent="0.25"/>
  <cols>
    <col min="1" max="1" width="28.6640625" style="42" customWidth="1"/>
    <col min="2" max="2" width="23.5546875" style="42" customWidth="1"/>
    <col min="3" max="3" width="20.33203125" style="42" customWidth="1"/>
    <col min="4" max="4" width="2.33203125" style="42" customWidth="1"/>
    <col min="5" max="5" width="33.109375" style="42" customWidth="1"/>
    <col min="6" max="16384" width="11.5546875" style="42"/>
  </cols>
  <sheetData>
    <row r="1" spans="1:5" ht="52.35" customHeight="1" x14ac:dyDescent="0.25">
      <c r="A1" s="39"/>
      <c r="B1" s="39"/>
      <c r="C1" s="39"/>
      <c r="D1" s="55"/>
      <c r="E1" s="56" t="s">
        <v>168</v>
      </c>
    </row>
    <row r="2" spans="1:5" ht="26.4" x14ac:dyDescent="0.25">
      <c r="A2" s="13" t="s">
        <v>14</v>
      </c>
      <c r="B2" s="14" t="s">
        <v>15</v>
      </c>
      <c r="C2" s="15" t="s">
        <v>16</v>
      </c>
      <c r="D2" s="57"/>
      <c r="E2" s="58" t="s">
        <v>17</v>
      </c>
    </row>
    <row r="3" spans="1:5" x14ac:dyDescent="0.25">
      <c r="A3" s="28" t="s">
        <v>167</v>
      </c>
      <c r="B3" s="29"/>
      <c r="C3" s="29"/>
      <c r="D3" s="57"/>
      <c r="E3" s="60" t="s">
        <v>167</v>
      </c>
    </row>
    <row r="4" spans="1:5" x14ac:dyDescent="0.25">
      <c r="A4" s="16" t="s">
        <v>111</v>
      </c>
      <c r="B4" s="18" t="s">
        <v>112</v>
      </c>
      <c r="C4" s="19"/>
      <c r="D4" s="57"/>
      <c r="E4" s="63"/>
    </row>
    <row r="5" spans="1:5" x14ac:dyDescent="0.25">
      <c r="A5" s="16" t="s">
        <v>113</v>
      </c>
      <c r="B5" s="18" t="s">
        <v>114</v>
      </c>
      <c r="C5" s="17"/>
      <c r="D5" s="57"/>
      <c r="E5" s="63"/>
    </row>
    <row r="6" spans="1:5" x14ac:dyDescent="0.25">
      <c r="A6" s="16" t="s">
        <v>115</v>
      </c>
      <c r="B6" s="20" t="s">
        <v>114</v>
      </c>
      <c r="C6" s="17"/>
      <c r="D6" s="57"/>
      <c r="E6" s="63"/>
    </row>
    <row r="7" spans="1:5" x14ac:dyDescent="0.25">
      <c r="A7" s="16" t="s">
        <v>116</v>
      </c>
      <c r="B7" s="17"/>
      <c r="C7" s="18" t="s">
        <v>117</v>
      </c>
      <c r="D7" s="57"/>
      <c r="E7" s="63"/>
    </row>
    <row r="8" spans="1:5" ht="39.6" customHeight="1" x14ac:dyDescent="0.25">
      <c r="A8" s="36" t="s">
        <v>172</v>
      </c>
      <c r="B8" s="18" t="s">
        <v>171</v>
      </c>
      <c r="C8" s="37"/>
      <c r="D8" s="72"/>
      <c r="E8" s="73"/>
    </row>
    <row r="9" spans="1:5" x14ac:dyDescent="0.25">
      <c r="A9" s="24" t="s">
        <v>78</v>
      </c>
      <c r="B9" s="22"/>
      <c r="C9" s="23"/>
      <c r="D9" s="57"/>
      <c r="E9" s="64" t="s">
        <v>78</v>
      </c>
    </row>
    <row r="10" spans="1:5" x14ac:dyDescent="0.25">
      <c r="A10" s="65"/>
      <c r="B10" s="65"/>
      <c r="C10" s="65"/>
      <c r="E10" s="63"/>
    </row>
    <row r="11" spans="1:5" x14ac:dyDescent="0.25">
      <c r="A11" s="65"/>
      <c r="B11" s="65"/>
      <c r="C11" s="65"/>
      <c r="E11" s="63"/>
    </row>
    <row r="12" spans="1:5" x14ac:dyDescent="0.25">
      <c r="A12" s="65"/>
      <c r="B12" s="65"/>
      <c r="C12" s="65"/>
      <c r="E12" s="63"/>
    </row>
  </sheetData>
  <sheetProtection algorithmName="SHA-512" hashValue="oXx0LSu5cgjjmo1IKQwdgxZbfoqNpESzRSl8aVOxqnEmhMsjZL08YmF3/1b5X8cIDDBDeN+2aU9wIcS0yAaSfA==" saltValue="9A3j8XJ53cADZ08s3enKkg==" spinCount="100000" sheet="1" objects="1" scenarios="1" formatCells="0" formatColumns="0" formatRows="0"/>
  <mergeCells count="1">
    <mergeCell ref="A1:C1"/>
  </mergeCells>
  <pageMargins left="0.78749999999999998" right="0.78749999999999998" top="1.0249999999999999" bottom="1.0249999999999999" header="0.78749999999999998" footer="0.78749999999999998"/>
  <pageSetup paperSize="9" scale="80" orientation="portrait" horizontalDpi="300" verticalDpi="300" r:id="rId1"/>
  <headerFooter>
    <oddHeader>&amp;C&amp;Kffffff&amp;A</oddHeader>
    <oddFooter>&amp;C&amp;KffffffPage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1"/>
  <sheetViews>
    <sheetView zoomScale="90" zoomScaleNormal="90" workbookViewId="0">
      <selection activeCell="H13" sqref="H13"/>
    </sheetView>
  </sheetViews>
  <sheetFormatPr defaultColWidth="11.5546875" defaultRowHeight="13.2" x14ac:dyDescent="0.25"/>
  <cols>
    <col min="1" max="1" width="28.6640625" style="42" customWidth="1"/>
    <col min="2" max="2" width="23.5546875" style="42" customWidth="1"/>
    <col min="3" max="3" width="20.33203125" style="42" customWidth="1"/>
    <col min="4" max="4" width="2.6640625" style="42" customWidth="1"/>
    <col min="5" max="5" width="34.109375" style="42" customWidth="1"/>
    <col min="6" max="16384" width="11.5546875" style="42"/>
  </cols>
  <sheetData>
    <row r="1" spans="1:5" ht="54.6" customHeight="1" x14ac:dyDescent="0.25">
      <c r="A1" s="39"/>
      <c r="B1" s="39"/>
      <c r="C1" s="39"/>
      <c r="D1" s="55"/>
      <c r="E1" s="56" t="s">
        <v>168</v>
      </c>
    </row>
    <row r="2" spans="1:5" ht="26.4" x14ac:dyDescent="0.25">
      <c r="A2" s="25" t="s">
        <v>14</v>
      </c>
      <c r="B2" s="26" t="s">
        <v>15</v>
      </c>
      <c r="C2" s="27" t="s">
        <v>16</v>
      </c>
      <c r="D2" s="57"/>
      <c r="E2" s="58" t="s">
        <v>17</v>
      </c>
    </row>
    <row r="3" spans="1:5" x14ac:dyDescent="0.25">
      <c r="A3" s="28" t="s">
        <v>167</v>
      </c>
      <c r="B3" s="29"/>
      <c r="C3" s="29"/>
      <c r="D3" s="57"/>
      <c r="E3" s="60" t="s">
        <v>167</v>
      </c>
    </row>
    <row r="4" spans="1:5" x14ac:dyDescent="0.25">
      <c r="A4" s="16" t="s">
        <v>118</v>
      </c>
      <c r="B4" s="17">
        <v>2025</v>
      </c>
      <c r="C4" s="19"/>
      <c r="D4" s="57"/>
      <c r="E4" s="63"/>
    </row>
    <row r="5" spans="1:5" x14ac:dyDescent="0.25">
      <c r="A5" s="16" t="s">
        <v>119</v>
      </c>
      <c r="B5" s="18" t="s">
        <v>120</v>
      </c>
      <c r="C5" s="17"/>
      <c r="D5" s="57"/>
      <c r="E5" s="63"/>
    </row>
    <row r="6" spans="1:5" x14ac:dyDescent="0.25">
      <c r="A6" s="16" t="s">
        <v>121</v>
      </c>
      <c r="B6" s="19"/>
      <c r="C6" s="18" t="s">
        <v>173</v>
      </c>
      <c r="D6" s="57"/>
      <c r="E6" s="63"/>
    </row>
    <row r="7" spans="1:5" x14ac:dyDescent="0.25">
      <c r="A7" s="68" t="s">
        <v>122</v>
      </c>
      <c r="B7" s="70"/>
      <c r="C7" s="69" t="s">
        <v>123</v>
      </c>
      <c r="D7" s="57"/>
      <c r="E7" s="63"/>
    </row>
    <row r="8" spans="1:5" x14ac:dyDescent="0.25">
      <c r="A8" s="16" t="s">
        <v>124</v>
      </c>
      <c r="B8" s="17"/>
      <c r="C8" s="18" t="s">
        <v>125</v>
      </c>
      <c r="D8" s="57"/>
      <c r="E8" s="63"/>
    </row>
    <row r="9" spans="1:5" ht="39.6" x14ac:dyDescent="0.25">
      <c r="A9" s="16" t="s">
        <v>126</v>
      </c>
      <c r="B9" s="18" t="s">
        <v>174</v>
      </c>
      <c r="C9" s="65"/>
      <c r="D9" s="57"/>
      <c r="E9" s="63"/>
    </row>
    <row r="10" spans="1:5" x14ac:dyDescent="0.25">
      <c r="A10" s="16" t="s">
        <v>127</v>
      </c>
      <c r="B10" s="18" t="s">
        <v>128</v>
      </c>
      <c r="C10" s="17"/>
      <c r="D10" s="57"/>
      <c r="E10" s="63"/>
    </row>
    <row r="11" spans="1:5" x14ac:dyDescent="0.25">
      <c r="A11" s="16" t="s">
        <v>129</v>
      </c>
      <c r="B11" s="17"/>
      <c r="C11" s="18" t="s">
        <v>130</v>
      </c>
      <c r="D11" s="57"/>
      <c r="E11" s="63"/>
    </row>
    <row r="12" spans="1:5" x14ac:dyDescent="0.25">
      <c r="A12" s="16" t="s">
        <v>131</v>
      </c>
      <c r="B12" s="17"/>
      <c r="C12" s="18" t="s">
        <v>132</v>
      </c>
      <c r="D12" s="57"/>
      <c r="E12" s="63"/>
    </row>
    <row r="13" spans="1:5" x14ac:dyDescent="0.25">
      <c r="A13" s="68" t="s">
        <v>133</v>
      </c>
      <c r="B13" s="70"/>
      <c r="C13" s="69" t="s">
        <v>134</v>
      </c>
      <c r="D13" s="57"/>
      <c r="E13" s="63"/>
    </row>
    <row r="14" spans="1:5" x14ac:dyDescent="0.25">
      <c r="A14" s="68" t="s">
        <v>135</v>
      </c>
      <c r="B14" s="70"/>
      <c r="C14" s="69" t="s">
        <v>136</v>
      </c>
      <c r="D14" s="57"/>
      <c r="E14" s="63"/>
    </row>
    <row r="15" spans="1:5" x14ac:dyDescent="0.25">
      <c r="A15" s="68" t="s">
        <v>137</v>
      </c>
      <c r="B15" s="69" t="s">
        <v>138</v>
      </c>
      <c r="C15" s="70"/>
      <c r="D15" s="1"/>
      <c r="E15" s="63"/>
    </row>
    <row r="16" spans="1:5" x14ac:dyDescent="0.25">
      <c r="A16" s="28" t="s">
        <v>139</v>
      </c>
      <c r="B16" s="29"/>
      <c r="C16" s="29"/>
      <c r="D16" s="57"/>
      <c r="E16" s="59" t="s">
        <v>139</v>
      </c>
    </row>
    <row r="17" spans="1:5" x14ac:dyDescent="0.25">
      <c r="A17" s="30" t="s">
        <v>140</v>
      </c>
      <c r="B17" s="31"/>
      <c r="C17" s="31"/>
      <c r="D17" s="1"/>
      <c r="E17" s="61" t="s">
        <v>140</v>
      </c>
    </row>
    <row r="18" spans="1:5" x14ac:dyDescent="0.25">
      <c r="A18" s="68" t="s">
        <v>141</v>
      </c>
      <c r="B18" s="69" t="s">
        <v>142</v>
      </c>
      <c r="C18" s="70"/>
      <c r="D18" s="1"/>
      <c r="E18" s="63"/>
    </row>
    <row r="19" spans="1:5" x14ac:dyDescent="0.25">
      <c r="A19" s="68" t="s">
        <v>143</v>
      </c>
      <c r="B19" s="69" t="s">
        <v>37</v>
      </c>
      <c r="C19" s="70"/>
      <c r="D19" s="1"/>
      <c r="E19" s="63"/>
    </row>
    <row r="20" spans="1:5" x14ac:dyDescent="0.25">
      <c r="A20" s="68" t="s">
        <v>144</v>
      </c>
      <c r="B20" s="69" t="s">
        <v>145</v>
      </c>
      <c r="C20" s="70"/>
      <c r="D20" s="1"/>
      <c r="E20" s="63"/>
    </row>
    <row r="21" spans="1:5" x14ac:dyDescent="0.25">
      <c r="A21" s="68" t="s">
        <v>146</v>
      </c>
      <c r="B21" s="69" t="s">
        <v>147</v>
      </c>
      <c r="C21" s="70"/>
      <c r="D21" s="1"/>
      <c r="E21" s="63"/>
    </row>
    <row r="22" spans="1:5" x14ac:dyDescent="0.25">
      <c r="A22" s="30" t="s">
        <v>148</v>
      </c>
      <c r="B22" s="31"/>
      <c r="C22" s="31"/>
      <c r="D22" s="1"/>
      <c r="E22" s="61" t="s">
        <v>148</v>
      </c>
    </row>
    <row r="23" spans="1:5" x14ac:dyDescent="0.25">
      <c r="A23" s="68" t="s">
        <v>149</v>
      </c>
      <c r="B23" s="74"/>
      <c r="C23" s="69" t="s">
        <v>150</v>
      </c>
      <c r="D23" s="1"/>
      <c r="E23" s="63"/>
    </row>
    <row r="24" spans="1:5" x14ac:dyDescent="0.25">
      <c r="A24" s="68" t="s">
        <v>151</v>
      </c>
      <c r="B24" s="70"/>
      <c r="C24" s="69" t="s">
        <v>152</v>
      </c>
      <c r="D24" s="1"/>
      <c r="E24" s="63"/>
    </row>
    <row r="25" spans="1:5" x14ac:dyDescent="0.25">
      <c r="A25" s="68" t="s">
        <v>153</v>
      </c>
      <c r="B25" s="70"/>
      <c r="C25" s="69" t="s">
        <v>154</v>
      </c>
      <c r="D25" s="1"/>
      <c r="E25" s="63"/>
    </row>
    <row r="26" spans="1:5" x14ac:dyDescent="0.25">
      <c r="A26" s="68" t="s">
        <v>146</v>
      </c>
      <c r="B26" s="69" t="s">
        <v>147</v>
      </c>
      <c r="C26" s="70"/>
      <c r="D26" s="1"/>
      <c r="E26" s="63"/>
    </row>
    <row r="27" spans="1:5" x14ac:dyDescent="0.25">
      <c r="A27" s="68" t="s">
        <v>155</v>
      </c>
      <c r="B27" s="69" t="s">
        <v>156</v>
      </c>
      <c r="C27" s="70"/>
      <c r="D27" s="1"/>
      <c r="E27" s="63"/>
    </row>
    <row r="28" spans="1:5" x14ac:dyDescent="0.25">
      <c r="A28" s="24" t="s">
        <v>78</v>
      </c>
      <c r="B28" s="22"/>
      <c r="C28" s="23"/>
      <c r="D28" s="57"/>
      <c r="E28" s="64" t="s">
        <v>78</v>
      </c>
    </row>
    <row r="29" spans="1:5" x14ac:dyDescent="0.25">
      <c r="A29" s="65"/>
      <c r="B29" s="74"/>
      <c r="C29" s="74"/>
      <c r="E29" s="63"/>
    </row>
    <row r="30" spans="1:5" x14ac:dyDescent="0.25">
      <c r="A30" s="65"/>
      <c r="B30" s="74"/>
      <c r="C30" s="74"/>
      <c r="E30" s="63"/>
    </row>
    <row r="31" spans="1:5" x14ac:dyDescent="0.25">
      <c r="A31" s="65"/>
      <c r="B31" s="74"/>
      <c r="C31" s="74"/>
      <c r="E31" s="63"/>
    </row>
  </sheetData>
  <sheetProtection algorithmName="SHA-512" hashValue="TLCN7IvgilWd+xzLSws5wvoGyW7xUafoVTN08O1xiruC0CuWmFCZVeNDXVYoRiwPCpa4ghMKTccovgq2ifLT1g==" saltValue="E/buDZEkEN6fsi6Sj+URAA==" spinCount="100000" sheet="1" objects="1" scenarios="1" formatCells="0" formatColumns="0" formatRows="0"/>
  <mergeCells count="1">
    <mergeCell ref="A1:C1"/>
  </mergeCells>
  <pageMargins left="0.78749999999999998" right="0.78749999999999998" top="1.0249999999999999" bottom="1.0249999999999999" header="0.78749999999999998" footer="0.78749999999999998"/>
  <pageSetup paperSize="9" scale="79" orientation="portrait" horizontalDpi="300" verticalDpi="300" r:id="rId1"/>
  <headerFooter>
    <oddHeader>&amp;C&amp;Kffffff&amp;A</oddHeader>
    <oddFooter>&amp;C&amp;KffffffPage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Tabulka nabídkové ceny</vt:lpstr>
      <vt:lpstr>1 - miniPC</vt:lpstr>
      <vt:lpstr>2 - dokovací stanice</vt:lpstr>
      <vt:lpstr>3 - USB-C kabel propojovací</vt:lpstr>
      <vt:lpstr>4 - Tablet s příslušenstvím</vt:lpstr>
      <vt:lpstr>'Tabulka nabídkové ceny'!Oblast_tisku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Maškarová</dc:creator>
  <dc:description/>
  <cp:lastModifiedBy>Anna Maškarová</cp:lastModifiedBy>
  <cp:revision>61</cp:revision>
  <dcterms:created xsi:type="dcterms:W3CDTF">2021-07-21T08:59:29Z</dcterms:created>
  <dcterms:modified xsi:type="dcterms:W3CDTF">2025-06-18T07:54:38Z</dcterms:modified>
  <dc:language>en-US</dc:language>
</cp:coreProperties>
</file>