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7_25_PC sestava s monitory\2_ZD final\"/>
    </mc:Choice>
  </mc:AlternateContent>
  <xr:revisionPtr revIDLastSave="0" documentId="13_ncr:1_{D9D07789-2D45-4AA2-AA6D-6120C7BCC1F6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PC sestava" sheetId="43" r:id="rId2"/>
    <sheet name="2 Monitor" sheetId="44" r:id="rId3"/>
  </sheets>
  <definedNames>
    <definedName name="_xlnm.Print_Area" localSheetId="1">'1 PC sestava'!$A$1:$E$56</definedName>
    <definedName name="_xlnm.Print_Area" localSheetId="2">'2 Monitor'!$A$1:$E$21</definedName>
    <definedName name="_xlnm.Print_Area" localSheetId="0">'Nabídková cena'!$A$1:$I$22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G5" i="9" s="1"/>
  <c r="E4" i="9"/>
  <c r="F4" i="9" s="1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<sst xmlns="http://schemas.openxmlformats.org/spreadsheetml/2006/main" count="142" uniqueCount="117">
  <si>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</si>
  <si>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</si>
  <si>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</si>
  <si>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</si>
  <si>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</si>
  <si>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</si>
  <si>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</si>
  <si>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</si>
  <si>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</si>
  <si>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</si>
  <si>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</si>
  <si>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</si>
  <si>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</si>
  <si>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</si>
  <si>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</si>
  <si>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</si>
  <si>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</si>
  <si>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</si>
  <si>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</si>
  <si>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</si>
  <si>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</si>
  <si>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Procesor</t>
  </si>
  <si>
    <t>ano</t>
  </si>
  <si>
    <t>č. faktury</t>
  </si>
  <si>
    <t>V …………………………. dne …………….2025</t>
  </si>
  <si>
    <t>DDR5</t>
  </si>
  <si>
    <t>SSD</t>
  </si>
  <si>
    <t>Bluetooth</t>
  </si>
  <si>
    <t>NABÍZENÝ MODEL:
………………………………………..
Part number:</t>
  </si>
  <si>
    <t>Disk</t>
  </si>
  <si>
    <t>HDMI</t>
  </si>
  <si>
    <t>PC sestava:</t>
  </si>
  <si>
    <t>Monitor:</t>
  </si>
  <si>
    <t>Architektura</t>
  </si>
  <si>
    <t>Výrobce</t>
  </si>
  <si>
    <t>Typ procesoru</t>
  </si>
  <si>
    <t>Generace</t>
  </si>
  <si>
    <t>Počet jader / vláken</t>
  </si>
  <si>
    <t>Frekvence procesoru [GHz]</t>
  </si>
  <si>
    <t>TDP [W]</t>
  </si>
  <si>
    <t>Cache [MB]</t>
  </si>
  <si>
    <t>Chladič CPU</t>
  </si>
  <si>
    <t>Průtok vzduchu [CFM]</t>
  </si>
  <si>
    <t>Hlučnost [dBA]</t>
  </si>
  <si>
    <t>Operační systém</t>
  </si>
  <si>
    <t>Operační paměť</t>
  </si>
  <si>
    <t>Velikost operační paměti [GB]</t>
  </si>
  <si>
    <t>Typ paměti</t>
  </si>
  <si>
    <t>Frekvence [MHz]</t>
  </si>
  <si>
    <t>CAS latence</t>
  </si>
  <si>
    <t>Grafická karta</t>
  </si>
  <si>
    <t>Typ</t>
  </si>
  <si>
    <t>Velikost [GB]</t>
  </si>
  <si>
    <t>Rychlost čtení / zápisu [GB/s]</t>
  </si>
  <si>
    <t>Teoretická životnost [TBW]</t>
  </si>
  <si>
    <t>Socket</t>
  </si>
  <si>
    <t>Čipset</t>
  </si>
  <si>
    <t>Síťová karta</t>
  </si>
  <si>
    <t>Zvuková karta</t>
  </si>
  <si>
    <t>Jack</t>
  </si>
  <si>
    <t>Lan RJ-45</t>
  </si>
  <si>
    <t>USB 3.2 Gen 1 type A</t>
  </si>
  <si>
    <t>USB 3.2 Gen 2 type A</t>
  </si>
  <si>
    <t>USB 2.0 type A</t>
  </si>
  <si>
    <t>USB 3.2 Gen 2 type C</t>
  </si>
  <si>
    <t>DisplayPort</t>
  </si>
  <si>
    <t>Wifi</t>
  </si>
  <si>
    <t>Zdroj</t>
  </si>
  <si>
    <t>Formát</t>
  </si>
  <si>
    <t>Výkon [W]</t>
  </si>
  <si>
    <t>Certifikace účinnosti</t>
  </si>
  <si>
    <t>Ostatní</t>
  </si>
  <si>
    <t>Skříň</t>
  </si>
  <si>
    <t>Konektory na skříni</t>
  </si>
  <si>
    <t>64-bit x86</t>
  </si>
  <si>
    <t>AMD</t>
  </si>
  <si>
    <t>Ryzen 9</t>
  </si>
  <si>
    <t>integrovaná</t>
  </si>
  <si>
    <t>ATX</t>
  </si>
  <si>
    <t>AM5</t>
  </si>
  <si>
    <t>midi tower</t>
  </si>
  <si>
    <t>12/24</t>
  </si>
  <si>
    <t>maximálně 28</t>
  </si>
  <si>
    <t>bez operačního systému</t>
  </si>
  <si>
    <t>CL36</t>
  </si>
  <si>
    <t>7000 / 6000</t>
  </si>
  <si>
    <t>B650</t>
  </si>
  <si>
    <t>2+0</t>
  </si>
  <si>
    <t>80 PLUS Gold</t>
  </si>
  <si>
    <t>1x USB 3.2 Gen 2 type C
2x USB 3.2 type A</t>
  </si>
  <si>
    <t>Základní deska</t>
  </si>
  <si>
    <t>Formát základní desky</t>
  </si>
  <si>
    <t>RAM DDR5 obsazené + volné</t>
  </si>
  <si>
    <t>Základní parametry</t>
  </si>
  <si>
    <t>Velikost uhlopříčky</t>
  </si>
  <si>
    <t>24“</t>
  </si>
  <si>
    <t>Poměr stran</t>
  </si>
  <si>
    <t>16:9</t>
  </si>
  <si>
    <t>Nativní rozlišení</t>
  </si>
  <si>
    <t>Typ displeje</t>
  </si>
  <si>
    <t>IPS</t>
  </si>
  <si>
    <t>Doba odezvy [ms]</t>
  </si>
  <si>
    <t>max 5 ms</t>
  </si>
  <si>
    <t>Frekvence [Hz]</t>
  </si>
  <si>
    <t>Filtr modrého světla</t>
  </si>
  <si>
    <t>Flicker reduction</t>
  </si>
  <si>
    <t>Povrch displeje</t>
  </si>
  <si>
    <t>antireflexní / matný</t>
  </si>
  <si>
    <t>Fyzické vlastnosti</t>
  </si>
  <si>
    <t>Plochá obrazovka</t>
  </si>
  <si>
    <t>Upevnění</t>
  </si>
  <si>
    <t>VESA 100x100 / VESA 75x75</t>
  </si>
  <si>
    <t>Konektivita</t>
  </si>
  <si>
    <t xml:space="preserve">HDMI </t>
  </si>
  <si>
    <t>1x</t>
  </si>
  <si>
    <t xml:space="preserve">DisplayPort </t>
  </si>
  <si>
    <t>1 920 x 1 080 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</si>
</sst>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/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4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42"/>
      </patternFill>
    </fill>
    <fill>
      <patternFill patternType="solid">
        <fgColor rgb="FFB2B2B2"/>
        <bgColor rgb="FF96969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3" borderId="1" xfId="0" applyNumberForma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center" vertical="center"/>
    </xf>
    <xf numFmtId="4" fontId="7" fillId="0" borderId="6" xfId="0" applyNumberFormat="1" applyFont="1" applyBorder="1" applyAlignment="1" applyProtection="1">
      <alignment horizontal="center" vertical="center"/>
    </xf>
    <xf numFmtId="4" fontId="7" fillId="0" borderId="7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0" fillId="6" borderId="8" xfId="0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7" borderId="1" xfId="0" applyFill="1" applyBorder="1" applyAlignment="1" applyProtection="1">
      <alignment vertical="center" wrapText="1"/>
    </xf>
    <xf numFmtId="0" fontId="6" fillId="4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left" vertical="center"/>
    </xf>
    <xf numFmtId="0" fontId="0" fillId="8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 wrapText="1"/>
    </xf>
    <xf numFmtId="0" fontId="0" fillId="8" borderId="1" xfId="0" applyFill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horizontal="right" vertical="center" wrapText="1"/>
    </xf>
    <xf numFmtId="3" fontId="0" fillId="0" borderId="1" xfId="0" applyNumberForma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49" fontId="0" fillId="0" borderId="1" xfId="0" applyNumberFormat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zoomScale="70" zoomScaleNormal="70" workbookViewId="0">
      <selection activeCell="M8" sqref="M8"/>
    </sheetView>
  </sheetViews>
  <sheetFormatPr defaultColWidth="8.88671875" defaultRowHeight="14.4" x14ac:dyDescent="0.3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2.21875" style="4" customWidth="1"/>
    <col min="9" max="9" width="14.6640625" style="4" customWidth="1"/>
    <col min="10" max="16384" width="8.88671875" style="4"/>
  </cols>
  <sheetData>
    <row r="1" spans="1:9" ht="52.5" customHeight="1" x14ac:dyDescent="0.4">
      <c r="A1" s="34" t="s">
        <v>15</v>
      </c>
      <c r="B1" s="35"/>
      <c r="C1" s="35"/>
      <c r="D1" s="35"/>
      <c r="E1" s="35"/>
      <c r="F1" s="35"/>
      <c r="G1" s="35"/>
      <c r="H1" s="11"/>
      <c r="I1" s="11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1"/>
    </row>
    <row r="3" spans="1:9" ht="63.9" customHeight="1" x14ac:dyDescent="0.3">
      <c r="A3" s="12" t="s">
        <v>3</v>
      </c>
      <c r="B3" s="13" t="s">
        <v>9</v>
      </c>
      <c r="C3" s="12" t="s">
        <v>16</v>
      </c>
      <c r="D3" s="12" t="s">
        <v>17</v>
      </c>
      <c r="E3" s="12" t="s">
        <v>18</v>
      </c>
      <c r="F3" s="12" t="s">
        <v>5</v>
      </c>
      <c r="G3" s="12" t="s">
        <v>6</v>
      </c>
      <c r="H3" s="11"/>
      <c r="I3" s="12" t="s">
        <v>23</v>
      </c>
    </row>
    <row r="4" spans="1:9" ht="103.2" customHeight="1" x14ac:dyDescent="0.3">
      <c r="A4" s="14">
        <v>1</v>
      </c>
      <c r="B4" s="8" t="s">
        <v>31</v>
      </c>
      <c r="C4" s="16">
        <v>1</v>
      </c>
      <c r="D4" s="1">
        <v>0</v>
      </c>
      <c r="E4" s="17">
        <f t="shared" ref="E4" si="0">C4*D4</f>
        <v>0</v>
      </c>
      <c r="F4" s="17">
        <f t="shared" ref="F4" si="1">E4*0.21</f>
        <v>0</v>
      </c>
      <c r="G4" s="17">
        <f t="shared" ref="G4" si="2">E4+F4</f>
        <v>0</v>
      </c>
      <c r="H4" s="11"/>
      <c r="I4" s="37">
        <v>113250084</v>
      </c>
    </row>
    <row r="5" spans="1:9" ht="103.2" customHeight="1" x14ac:dyDescent="0.3">
      <c r="A5" s="14">
        <v>2</v>
      </c>
      <c r="B5" s="8" t="s">
        <v>32</v>
      </c>
      <c r="C5" s="16">
        <v>2</v>
      </c>
      <c r="D5" s="1">
        <v>0</v>
      </c>
      <c r="E5" s="17">
        <f t="shared" ref="E5" si="3">C5*D5</f>
        <v>0</v>
      </c>
      <c r="F5" s="17">
        <f t="shared" ref="F5" si="4">E5*0.21</f>
        <v>0</v>
      </c>
      <c r="G5" s="17">
        <f t="shared" ref="G5" si="5">E5+F5</f>
        <v>0</v>
      </c>
      <c r="H5" s="11"/>
      <c r="I5" s="38"/>
    </row>
    <row r="6" spans="1:9" s="5" customFormat="1" x14ac:dyDescent="0.3">
      <c r="A6" s="15"/>
      <c r="B6" s="18"/>
      <c r="C6" s="19"/>
      <c r="D6" s="20"/>
      <c r="E6" s="20"/>
      <c r="F6" s="20"/>
      <c r="G6" s="20"/>
      <c r="H6" s="21"/>
      <c r="I6" s="21"/>
    </row>
    <row r="7" spans="1:9" ht="86.25" customHeight="1" x14ac:dyDescent="0.3">
      <c r="A7" s="11"/>
      <c r="B7" s="36" t="s">
        <v>14</v>
      </c>
      <c r="C7" s="36"/>
      <c r="D7" s="36"/>
      <c r="E7" s="36"/>
      <c r="F7" s="36"/>
      <c r="G7" s="36"/>
      <c r="H7" s="11"/>
      <c r="I7" s="11"/>
    </row>
    <row r="8" spans="1:9" ht="23.4" customHeight="1" thickBot="1" x14ac:dyDescent="0.35">
      <c r="A8" s="11"/>
      <c r="B8" s="11"/>
      <c r="C8" s="11"/>
      <c r="D8" s="11"/>
      <c r="E8" s="11"/>
      <c r="F8" s="11"/>
      <c r="G8" s="11"/>
      <c r="H8" s="11"/>
      <c r="I8" s="11"/>
    </row>
    <row r="9" spans="1:9" ht="68.400000000000006" customHeight="1" x14ac:dyDescent="0.3">
      <c r="A9" s="11"/>
      <c r="B9" s="11"/>
      <c r="C9" s="11"/>
      <c r="D9" s="11"/>
      <c r="E9" s="22" t="s">
        <v>4</v>
      </c>
      <c r="F9" s="23" t="s">
        <v>8</v>
      </c>
      <c r="G9" s="24" t="s">
        <v>7</v>
      </c>
      <c r="H9" s="11"/>
      <c r="I9" s="11"/>
    </row>
    <row r="10" spans="1:9" ht="66" customHeight="1" thickBot="1" x14ac:dyDescent="0.35">
      <c r="A10" s="11"/>
      <c r="B10" s="11"/>
      <c r="C10" s="11"/>
      <c r="D10" s="11"/>
      <c r="E10" s="25">
        <f>SUM(E4:E5)</f>
        <v>0</v>
      </c>
      <c r="F10" s="26">
        <f>E10*0.21</f>
        <v>0</v>
      </c>
      <c r="G10" s="27">
        <f>E10+F10</f>
        <v>0</v>
      </c>
      <c r="H10" s="11"/>
      <c r="I10" s="11"/>
    </row>
    <row r="11" spans="1:9" x14ac:dyDescent="0.3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18" x14ac:dyDescent="0.35">
      <c r="A12" s="11"/>
      <c r="B12" s="28" t="s">
        <v>10</v>
      </c>
      <c r="C12" s="28"/>
      <c r="D12" s="28"/>
      <c r="E12" s="28"/>
      <c r="F12" s="11"/>
      <c r="G12" s="11"/>
      <c r="H12" s="11"/>
      <c r="I12" s="11"/>
    </row>
    <row r="13" spans="1:9" ht="18" x14ac:dyDescent="0.35">
      <c r="A13" s="11"/>
      <c r="B13" s="28" t="s">
        <v>13</v>
      </c>
      <c r="C13" s="28"/>
      <c r="D13" s="28"/>
      <c r="E13" s="28"/>
      <c r="F13" s="11"/>
      <c r="G13" s="11"/>
      <c r="H13" s="11"/>
      <c r="I13" s="11"/>
    </row>
    <row r="14" spans="1:9" ht="18" x14ac:dyDescent="0.35">
      <c r="A14" s="11"/>
      <c r="B14" s="28" t="s">
        <v>19</v>
      </c>
      <c r="C14" s="28"/>
      <c r="D14" s="28"/>
      <c r="E14" s="28"/>
      <c r="F14" s="11"/>
      <c r="G14" s="11"/>
      <c r="H14" s="11"/>
      <c r="I14" s="11"/>
    </row>
    <row r="15" spans="1:9" ht="18" x14ac:dyDescent="0.35">
      <c r="A15" s="11"/>
      <c r="B15" s="28" t="s">
        <v>20</v>
      </c>
      <c r="C15" s="28"/>
      <c r="D15" s="28"/>
      <c r="E15" s="28"/>
      <c r="F15" s="11"/>
      <c r="G15" s="11"/>
      <c r="H15" s="11"/>
      <c r="I15" s="11"/>
    </row>
    <row r="17" spans="2:3" ht="15.6" x14ac:dyDescent="0.3">
      <c r="B17" s="2" t="s">
        <v>24</v>
      </c>
      <c r="C17" s="3"/>
    </row>
    <row r="19" spans="2:3" x14ac:dyDescent="0.3">
      <c r="B19" s="4" t="s">
        <v>11</v>
      </c>
    </row>
    <row r="20" spans="2:3" x14ac:dyDescent="0.3">
      <c r="B20" s="4" t="s">
        <v>12</v>
      </c>
    </row>
  </sheetData>
  <sheetProtection algorithmName="SHA-512" hashValue="JoVf1jOQXJ9SP/iy7wqzGE4UVfV3lDt9zYgE+S3G1RuFd9HAGiMdcTHnV8/kiBm3ihXOscp81/zXRJO7MtE77w==" saltValue="1B1q4EATNPtcpA9DNPfWrA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118"/>
  <sheetViews>
    <sheetView zoomScale="70" zoomScaleNormal="70" workbookViewId="0">
      <selection activeCell="K20" sqref="K20"/>
    </sheetView>
  </sheetViews>
  <sheetFormatPr defaultColWidth="8.44140625" defaultRowHeight="39" customHeight="1" x14ac:dyDescent="0.3"/>
  <cols>
    <col min="1" max="1" width="30.44140625" style="6" customWidth="1"/>
    <col min="2" max="2" width="22.33203125" style="6" customWidth="1"/>
    <col min="3" max="3" width="23.33203125" style="6" customWidth="1"/>
    <col min="4" max="4" width="2.44140625" style="6" customWidth="1"/>
    <col min="5" max="5" width="45.5546875" style="6" customWidth="1"/>
    <col min="6" max="6" width="3.44140625" style="6" customWidth="1"/>
    <col min="7" max="16384" width="8.44140625" style="6"/>
  </cols>
  <sheetData>
    <row r="1" spans="1:5" ht="55.5" customHeight="1" x14ac:dyDescent="0.3">
      <c r="A1" s="30"/>
      <c r="B1" s="31"/>
      <c r="C1" s="31"/>
      <c r="D1" s="9"/>
      <c r="E1" s="39" t="s">
        <v>28</v>
      </c>
    </row>
    <row r="2" spans="1:5" ht="43.2" customHeight="1" x14ac:dyDescent="0.3">
      <c r="A2" s="32" t="s">
        <v>1</v>
      </c>
      <c r="B2" s="32" t="s">
        <v>0</v>
      </c>
      <c r="C2" s="32" t="s">
        <v>2</v>
      </c>
      <c r="E2" s="40"/>
    </row>
    <row r="3" spans="1:5" ht="14.4" x14ac:dyDescent="0.3">
      <c r="A3" s="42" t="s">
        <v>21</v>
      </c>
      <c r="B3" s="43"/>
      <c r="C3" s="43"/>
      <c r="E3" s="29" t="s">
        <v>21</v>
      </c>
    </row>
    <row r="4" spans="1:5" ht="14.4" x14ac:dyDescent="0.3">
      <c r="A4" s="44" t="s">
        <v>33</v>
      </c>
      <c r="B4" s="45" t="s">
        <v>74</v>
      </c>
      <c r="C4" s="45"/>
      <c r="D4" s="10"/>
      <c r="E4" s="7"/>
    </row>
    <row r="5" spans="1:5" ht="14.4" x14ac:dyDescent="0.3">
      <c r="A5" s="44" t="s">
        <v>34</v>
      </c>
      <c r="B5" s="45" t="s">
        <v>75</v>
      </c>
      <c r="C5" s="45"/>
      <c r="E5" s="7"/>
    </row>
    <row r="6" spans="1:5" ht="14.4" x14ac:dyDescent="0.3">
      <c r="A6" s="44" t="s">
        <v>35</v>
      </c>
      <c r="B6" s="45" t="s">
        <v>76</v>
      </c>
      <c r="C6" s="46"/>
      <c r="E6" s="7"/>
    </row>
    <row r="7" spans="1:5" ht="14.4" x14ac:dyDescent="0.3">
      <c r="A7" s="44" t="s">
        <v>36</v>
      </c>
      <c r="B7" s="46"/>
      <c r="C7" s="46">
        <v>7</v>
      </c>
      <c r="E7" s="7"/>
    </row>
    <row r="8" spans="1:5" ht="14.4" x14ac:dyDescent="0.3">
      <c r="A8" s="44" t="s">
        <v>37</v>
      </c>
      <c r="B8" s="45"/>
      <c r="C8" s="45" t="s">
        <v>81</v>
      </c>
      <c r="E8" s="7"/>
    </row>
    <row r="9" spans="1:5" ht="14.4" x14ac:dyDescent="0.3">
      <c r="A9" s="44" t="s">
        <v>38</v>
      </c>
      <c r="B9" s="45"/>
      <c r="C9" s="45">
        <v>4.7</v>
      </c>
      <c r="E9" s="7"/>
    </row>
    <row r="10" spans="1:5" ht="14.4" x14ac:dyDescent="0.3">
      <c r="A10" s="44" t="s">
        <v>39</v>
      </c>
      <c r="B10" s="45"/>
      <c r="C10" s="45">
        <v>70</v>
      </c>
      <c r="E10" s="7"/>
    </row>
    <row r="11" spans="1:5" ht="14.4" x14ac:dyDescent="0.3">
      <c r="A11" s="44" t="s">
        <v>40</v>
      </c>
      <c r="B11" s="45"/>
      <c r="C11" s="45">
        <v>30</v>
      </c>
      <c r="E11" s="7"/>
    </row>
    <row r="12" spans="1:5" ht="14.4" x14ac:dyDescent="0.3">
      <c r="A12" s="42" t="s">
        <v>41</v>
      </c>
      <c r="B12" s="47"/>
      <c r="C12" s="47"/>
      <c r="E12" s="41" t="s">
        <v>41</v>
      </c>
    </row>
    <row r="13" spans="1:5" ht="14.4" x14ac:dyDescent="0.3">
      <c r="A13" s="44" t="s">
        <v>42</v>
      </c>
      <c r="B13" s="45"/>
      <c r="C13" s="45">
        <v>80</v>
      </c>
      <c r="E13" s="7"/>
    </row>
    <row r="14" spans="1:5" ht="14.4" x14ac:dyDescent="0.3">
      <c r="A14" s="44" t="s">
        <v>43</v>
      </c>
      <c r="B14" s="45"/>
      <c r="C14" s="45" t="s">
        <v>82</v>
      </c>
      <c r="E14" s="7"/>
    </row>
    <row r="15" spans="1:5" ht="14.4" x14ac:dyDescent="0.3">
      <c r="A15" s="44" t="s">
        <v>39</v>
      </c>
      <c r="B15" s="45"/>
      <c r="C15" s="45">
        <v>250</v>
      </c>
      <c r="E15" s="7"/>
    </row>
    <row r="16" spans="1:5" ht="14.4" x14ac:dyDescent="0.3">
      <c r="A16" s="42" t="s">
        <v>44</v>
      </c>
      <c r="B16" s="47"/>
      <c r="C16" s="47"/>
      <c r="E16" s="41" t="s">
        <v>44</v>
      </c>
    </row>
    <row r="17" spans="1:5" ht="14.4" x14ac:dyDescent="0.3">
      <c r="A17" s="44" t="s">
        <v>44</v>
      </c>
      <c r="B17" s="45"/>
      <c r="C17" s="45" t="s">
        <v>83</v>
      </c>
      <c r="E17" s="7"/>
    </row>
    <row r="18" spans="1:5" ht="14.4" x14ac:dyDescent="0.3">
      <c r="A18" s="42" t="s">
        <v>45</v>
      </c>
      <c r="B18" s="47"/>
      <c r="C18" s="47"/>
      <c r="E18" s="41" t="s">
        <v>45</v>
      </c>
    </row>
    <row r="19" spans="1:5" ht="14.4" x14ac:dyDescent="0.3">
      <c r="A19" s="44" t="s">
        <v>46</v>
      </c>
      <c r="B19" s="45"/>
      <c r="C19" s="45">
        <v>32</v>
      </c>
      <c r="E19" s="7"/>
    </row>
    <row r="20" spans="1:5" ht="14.4" x14ac:dyDescent="0.3">
      <c r="A20" s="44" t="s">
        <v>47</v>
      </c>
      <c r="B20" s="45"/>
      <c r="C20" s="45" t="s">
        <v>25</v>
      </c>
      <c r="E20" s="7"/>
    </row>
    <row r="21" spans="1:5" ht="14.4" x14ac:dyDescent="0.3">
      <c r="A21" s="44" t="s">
        <v>48</v>
      </c>
      <c r="B21" s="45">
        <v>6000</v>
      </c>
      <c r="C21" s="45"/>
      <c r="E21" s="7"/>
    </row>
    <row r="22" spans="1:5" ht="14.4" x14ac:dyDescent="0.3">
      <c r="A22" s="44" t="s">
        <v>49</v>
      </c>
      <c r="B22" s="45"/>
      <c r="C22" s="45" t="s">
        <v>84</v>
      </c>
      <c r="E22" s="7"/>
    </row>
    <row r="23" spans="1:5" ht="14.4" x14ac:dyDescent="0.3">
      <c r="A23" s="42" t="s">
        <v>50</v>
      </c>
      <c r="B23" s="47"/>
      <c r="C23" s="47"/>
      <c r="E23" s="41" t="s">
        <v>50</v>
      </c>
    </row>
    <row r="24" spans="1:5" ht="14.4" x14ac:dyDescent="0.3">
      <c r="A24" s="44" t="s">
        <v>51</v>
      </c>
      <c r="B24" s="45" t="s">
        <v>77</v>
      </c>
      <c r="C24" s="45"/>
      <c r="E24" s="7"/>
    </row>
    <row r="25" spans="1:5" ht="14.4" x14ac:dyDescent="0.3">
      <c r="A25" s="42" t="s">
        <v>29</v>
      </c>
      <c r="B25" s="47"/>
      <c r="C25" s="47"/>
      <c r="E25" s="41" t="s">
        <v>29</v>
      </c>
    </row>
    <row r="26" spans="1:5" ht="14.4" x14ac:dyDescent="0.3">
      <c r="A26" s="44" t="s">
        <v>51</v>
      </c>
      <c r="B26" s="45" t="s">
        <v>26</v>
      </c>
      <c r="C26" s="45"/>
      <c r="E26" s="7"/>
    </row>
    <row r="27" spans="1:5" ht="14.4" x14ac:dyDescent="0.3">
      <c r="A27" s="44" t="s">
        <v>52</v>
      </c>
      <c r="B27" s="45"/>
      <c r="C27" s="45">
        <v>2000</v>
      </c>
      <c r="E27" s="7"/>
    </row>
    <row r="28" spans="1:5" ht="14.4" x14ac:dyDescent="0.3">
      <c r="A28" s="44" t="s">
        <v>53</v>
      </c>
      <c r="B28" s="45"/>
      <c r="C28" s="45" t="s">
        <v>85</v>
      </c>
      <c r="E28" s="7"/>
    </row>
    <row r="29" spans="1:5" ht="14.4" x14ac:dyDescent="0.3">
      <c r="A29" s="44" t="s">
        <v>54</v>
      </c>
      <c r="B29" s="45"/>
      <c r="C29" s="45">
        <v>1800</v>
      </c>
      <c r="E29" s="7"/>
    </row>
    <row r="30" spans="1:5" ht="14.4" x14ac:dyDescent="0.3">
      <c r="A30" s="42" t="s">
        <v>90</v>
      </c>
      <c r="B30" s="47"/>
      <c r="C30" s="47"/>
      <c r="E30" s="41" t="s">
        <v>90</v>
      </c>
    </row>
    <row r="31" spans="1:5" ht="14.4" x14ac:dyDescent="0.3">
      <c r="A31" s="44" t="s">
        <v>91</v>
      </c>
      <c r="B31" s="45" t="s">
        <v>78</v>
      </c>
      <c r="C31" s="45"/>
      <c r="E31" s="7"/>
    </row>
    <row r="32" spans="1:5" ht="14.4" x14ac:dyDescent="0.3">
      <c r="A32" s="44" t="s">
        <v>55</v>
      </c>
      <c r="B32" s="45" t="s">
        <v>79</v>
      </c>
      <c r="C32" s="45"/>
      <c r="E32" s="7"/>
    </row>
    <row r="33" spans="1:5" ht="14.4" x14ac:dyDescent="0.3">
      <c r="A33" s="44" t="s">
        <v>56</v>
      </c>
      <c r="B33" s="45"/>
      <c r="C33" s="45" t="s">
        <v>86</v>
      </c>
      <c r="E33" s="7"/>
    </row>
    <row r="34" spans="1:5" ht="14.4" x14ac:dyDescent="0.3">
      <c r="A34" s="44" t="s">
        <v>57</v>
      </c>
      <c r="B34" s="45"/>
      <c r="C34" s="45" t="s">
        <v>77</v>
      </c>
      <c r="E34" s="7"/>
    </row>
    <row r="35" spans="1:5" ht="14.4" x14ac:dyDescent="0.3">
      <c r="A35" s="44" t="s">
        <v>58</v>
      </c>
      <c r="B35" s="45"/>
      <c r="C35" s="45" t="s">
        <v>77</v>
      </c>
      <c r="E35" s="7"/>
    </row>
    <row r="36" spans="1:5" ht="14.4" x14ac:dyDescent="0.3">
      <c r="A36" s="44" t="s">
        <v>59</v>
      </c>
      <c r="B36" s="45"/>
      <c r="C36" s="45">
        <v>1</v>
      </c>
      <c r="E36" s="7"/>
    </row>
    <row r="37" spans="1:5" ht="16.5" customHeight="1" x14ac:dyDescent="0.3">
      <c r="A37" s="44" t="s">
        <v>60</v>
      </c>
      <c r="B37" s="45"/>
      <c r="C37" s="45">
        <v>1</v>
      </c>
      <c r="E37" s="7"/>
    </row>
    <row r="38" spans="1:5" ht="14.4" x14ac:dyDescent="0.3">
      <c r="A38" s="48" t="s">
        <v>92</v>
      </c>
      <c r="B38" s="46"/>
      <c r="C38" s="49" t="s">
        <v>87</v>
      </c>
      <c r="E38" s="7"/>
    </row>
    <row r="39" spans="1:5" ht="14.4" x14ac:dyDescent="0.3">
      <c r="A39" s="48" t="s">
        <v>61</v>
      </c>
      <c r="B39" s="46"/>
      <c r="C39" s="46">
        <v>2</v>
      </c>
      <c r="E39" s="7"/>
    </row>
    <row r="40" spans="1:5" ht="14.4" x14ac:dyDescent="0.3">
      <c r="A40" s="48" t="s">
        <v>62</v>
      </c>
      <c r="B40" s="46"/>
      <c r="C40" s="50">
        <v>1</v>
      </c>
      <c r="D40" s="33"/>
      <c r="E40" s="7"/>
    </row>
    <row r="41" spans="1:5" ht="14.4" x14ac:dyDescent="0.3">
      <c r="A41" s="48" t="s">
        <v>63</v>
      </c>
      <c r="B41" s="46"/>
      <c r="C41" s="46">
        <v>4</v>
      </c>
      <c r="E41" s="7"/>
    </row>
    <row r="42" spans="1:5" ht="14.4" x14ac:dyDescent="0.3">
      <c r="A42" s="48" t="s">
        <v>64</v>
      </c>
      <c r="B42" s="46"/>
      <c r="C42" s="46">
        <v>1</v>
      </c>
      <c r="E42" s="7"/>
    </row>
    <row r="43" spans="1:5" ht="14.4" x14ac:dyDescent="0.3">
      <c r="A43" s="48" t="s">
        <v>30</v>
      </c>
      <c r="B43" s="46"/>
      <c r="C43" s="46">
        <v>1</v>
      </c>
      <c r="E43" s="7"/>
    </row>
    <row r="44" spans="1:5" ht="14.4" x14ac:dyDescent="0.3">
      <c r="A44" s="48" t="s">
        <v>65</v>
      </c>
      <c r="B44" s="46"/>
      <c r="C44" s="46">
        <v>1</v>
      </c>
      <c r="E44" s="7"/>
    </row>
    <row r="45" spans="1:5" ht="14.4" x14ac:dyDescent="0.3">
      <c r="A45" s="48" t="s">
        <v>27</v>
      </c>
      <c r="B45" s="46"/>
      <c r="C45" s="46">
        <v>1</v>
      </c>
      <c r="E45" s="7"/>
    </row>
    <row r="46" spans="1:5" ht="14.4" x14ac:dyDescent="0.3">
      <c r="A46" s="48" t="s">
        <v>66</v>
      </c>
      <c r="B46" s="46"/>
      <c r="C46" s="46">
        <v>1</v>
      </c>
      <c r="E46" s="7"/>
    </row>
    <row r="47" spans="1:5" ht="14.4" x14ac:dyDescent="0.3">
      <c r="A47" s="42" t="s">
        <v>67</v>
      </c>
      <c r="B47" s="47"/>
      <c r="C47" s="47"/>
      <c r="E47" s="41" t="s">
        <v>67</v>
      </c>
    </row>
    <row r="48" spans="1:5" ht="14.4" x14ac:dyDescent="0.3">
      <c r="A48" s="44" t="s">
        <v>68</v>
      </c>
      <c r="B48" s="45" t="s">
        <v>78</v>
      </c>
      <c r="C48" s="45"/>
      <c r="E48" s="7"/>
    </row>
    <row r="49" spans="1:5" ht="14.4" x14ac:dyDescent="0.3">
      <c r="A49" s="51" t="s">
        <v>69</v>
      </c>
      <c r="B49" s="45"/>
      <c r="C49" s="45">
        <v>450</v>
      </c>
      <c r="E49" s="7"/>
    </row>
    <row r="50" spans="1:5" ht="14.4" x14ac:dyDescent="0.3">
      <c r="A50" s="44" t="s">
        <v>70</v>
      </c>
      <c r="B50" s="45"/>
      <c r="C50" s="45" t="s">
        <v>88</v>
      </c>
      <c r="E50" s="7"/>
    </row>
    <row r="51" spans="1:5" ht="14.4" x14ac:dyDescent="0.3">
      <c r="A51" s="42" t="s">
        <v>71</v>
      </c>
      <c r="B51" s="47"/>
      <c r="C51" s="47"/>
      <c r="E51" s="41" t="s">
        <v>71</v>
      </c>
    </row>
    <row r="52" spans="1:5" ht="14.4" x14ac:dyDescent="0.3">
      <c r="A52" s="44" t="s">
        <v>72</v>
      </c>
      <c r="B52" s="45" t="s">
        <v>80</v>
      </c>
      <c r="C52" s="45"/>
      <c r="E52" s="7"/>
    </row>
    <row r="53" spans="1:5" ht="33" customHeight="1" x14ac:dyDescent="0.3">
      <c r="A53" s="44" t="s">
        <v>73</v>
      </c>
      <c r="B53" s="52"/>
      <c r="C53" s="46" t="s">
        <v>89</v>
      </c>
      <c r="E53" s="7"/>
    </row>
    <row r="54" spans="1:5" ht="14.4" x14ac:dyDescent="0.3">
      <c r="A54" s="48"/>
      <c r="B54" s="48"/>
      <c r="C54" s="48"/>
      <c r="E54" s="7"/>
    </row>
    <row r="55" spans="1:5" ht="14.4" x14ac:dyDescent="0.3">
      <c r="A55" s="48"/>
      <c r="B55" s="48"/>
      <c r="C55" s="48"/>
      <c r="E55" s="7"/>
    </row>
    <row r="56" spans="1:5" ht="14.4" x14ac:dyDescent="0.3">
      <c r="A56" s="48"/>
      <c r="B56" s="48"/>
      <c r="C56" s="48"/>
      <c r="E56" s="7"/>
    </row>
    <row r="118" s="6" customFormat="1" ht="14.4" x14ac:dyDescent="0.3"/>
  </sheetData>
  <sheetProtection algorithmName="SHA-512" hashValue="SUz3826Vzr8Z9gB5DclWgZdwudH0aOazLqDQTfGC4dFCMM5FVNbFOzz/lCsR8yqoNFZmb6wvdk+fWcBQVSvpXg==" saltValue="233aw1u3v/YxTS/fD/YV7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340C-6095-48B0-AD07-B949B8C9ABFA}">
  <dimension ref="A1:E21"/>
  <sheetViews>
    <sheetView zoomScale="70" zoomScaleNormal="70" workbookViewId="0">
      <selection activeCell="J9" sqref="J9"/>
    </sheetView>
  </sheetViews>
  <sheetFormatPr defaultColWidth="8.44140625" defaultRowHeight="14.4" x14ac:dyDescent="0.3"/>
  <cols>
    <col min="1" max="1" width="30.44140625" style="6" customWidth="1"/>
    <col min="2" max="2" width="31.5546875" style="6" customWidth="1"/>
    <col min="3" max="3" width="22.109375" style="6" customWidth="1"/>
    <col min="4" max="4" width="2.44140625" style="6" customWidth="1"/>
    <col min="5" max="5" width="33.44140625" style="6" customWidth="1"/>
    <col min="6" max="6" width="3.44140625" style="6" customWidth="1"/>
    <col min="7" max="16384" width="8.44140625" style="6"/>
  </cols>
  <sheetData>
    <row r="1" spans="1:5" ht="55.5" customHeight="1" x14ac:dyDescent="0.3">
      <c r="A1" s="30"/>
      <c r="B1" s="31"/>
      <c r="C1" s="31"/>
      <c r="D1" s="9"/>
      <c r="E1" s="39" t="s">
        <v>28</v>
      </c>
    </row>
    <row r="2" spans="1:5" ht="43.2" customHeight="1" x14ac:dyDescent="0.3">
      <c r="A2" s="32" t="s">
        <v>1</v>
      </c>
      <c r="B2" s="32" t="s">
        <v>0</v>
      </c>
      <c r="C2" s="32" t="s">
        <v>2</v>
      </c>
      <c r="E2" s="40"/>
    </row>
    <row r="3" spans="1:5" x14ac:dyDescent="0.3">
      <c r="A3" s="42" t="s">
        <v>93</v>
      </c>
      <c r="B3" s="43"/>
      <c r="C3" s="43"/>
      <c r="E3" s="41" t="s">
        <v>93</v>
      </c>
    </row>
    <row r="4" spans="1:5" ht="16.5" customHeight="1" x14ac:dyDescent="0.3">
      <c r="A4" s="44" t="s">
        <v>94</v>
      </c>
      <c r="B4" s="45"/>
      <c r="C4" s="45" t="s">
        <v>95</v>
      </c>
      <c r="D4" s="10"/>
      <c r="E4" s="7"/>
    </row>
    <row r="5" spans="1:5" x14ac:dyDescent="0.3">
      <c r="A5" s="44" t="s">
        <v>96</v>
      </c>
      <c r="B5" s="45"/>
      <c r="C5" s="53" t="s">
        <v>97</v>
      </c>
      <c r="E5" s="7"/>
    </row>
    <row r="6" spans="1:5" x14ac:dyDescent="0.3">
      <c r="A6" s="44" t="s">
        <v>98</v>
      </c>
      <c r="B6" s="45"/>
      <c r="C6" s="45" t="s">
        <v>116</v>
      </c>
      <c r="E6" s="7"/>
    </row>
    <row r="7" spans="1:5" x14ac:dyDescent="0.3">
      <c r="A7" s="44" t="s">
        <v>99</v>
      </c>
      <c r="B7" s="45" t="s">
        <v>100</v>
      </c>
      <c r="C7" s="45"/>
      <c r="E7" s="7"/>
    </row>
    <row r="8" spans="1:5" x14ac:dyDescent="0.3">
      <c r="A8" s="44" t="s">
        <v>101</v>
      </c>
      <c r="B8" s="45"/>
      <c r="C8" s="45" t="s">
        <v>102</v>
      </c>
      <c r="E8" s="7"/>
    </row>
    <row r="9" spans="1:5" x14ac:dyDescent="0.3">
      <c r="A9" s="44" t="s">
        <v>103</v>
      </c>
      <c r="B9" s="45"/>
      <c r="C9" s="45">
        <v>60</v>
      </c>
      <c r="E9" s="7"/>
    </row>
    <row r="10" spans="1:5" x14ac:dyDescent="0.3">
      <c r="A10" s="44" t="s">
        <v>104</v>
      </c>
      <c r="B10" s="45" t="s">
        <v>22</v>
      </c>
      <c r="C10" s="45"/>
      <c r="E10" s="7"/>
    </row>
    <row r="11" spans="1:5" ht="16.5" customHeight="1" x14ac:dyDescent="0.3">
      <c r="A11" s="44" t="s">
        <v>105</v>
      </c>
      <c r="B11" s="45" t="s">
        <v>22</v>
      </c>
      <c r="C11" s="45"/>
      <c r="E11" s="7"/>
    </row>
    <row r="12" spans="1:5" x14ac:dyDescent="0.3">
      <c r="A12" s="44" t="s">
        <v>106</v>
      </c>
      <c r="B12" s="45" t="s">
        <v>107</v>
      </c>
      <c r="C12" s="45"/>
      <c r="E12" s="7"/>
    </row>
    <row r="13" spans="1:5" x14ac:dyDescent="0.3">
      <c r="A13" s="42" t="s">
        <v>108</v>
      </c>
      <c r="B13" s="43"/>
      <c r="C13" s="43"/>
      <c r="E13" s="41" t="s">
        <v>108</v>
      </c>
    </row>
    <row r="14" spans="1:5" x14ac:dyDescent="0.3">
      <c r="A14" s="44" t="s">
        <v>109</v>
      </c>
      <c r="B14" s="45" t="s">
        <v>22</v>
      </c>
      <c r="C14" s="45"/>
      <c r="E14" s="7"/>
    </row>
    <row r="15" spans="1:5" x14ac:dyDescent="0.3">
      <c r="A15" s="44" t="s">
        <v>110</v>
      </c>
      <c r="B15" s="45" t="s">
        <v>111</v>
      </c>
      <c r="C15" s="45"/>
      <c r="E15" s="7"/>
    </row>
    <row r="16" spans="1:5" x14ac:dyDescent="0.3">
      <c r="A16" s="42" t="s">
        <v>112</v>
      </c>
      <c r="B16" s="43"/>
      <c r="C16" s="43"/>
      <c r="E16" s="41" t="s">
        <v>112</v>
      </c>
    </row>
    <row r="17" spans="1:5" x14ac:dyDescent="0.3">
      <c r="A17" s="44" t="s">
        <v>113</v>
      </c>
      <c r="B17" s="45"/>
      <c r="C17" s="45" t="s">
        <v>114</v>
      </c>
      <c r="E17" s="7"/>
    </row>
    <row r="18" spans="1:5" x14ac:dyDescent="0.3">
      <c r="A18" s="44" t="s">
        <v>115</v>
      </c>
      <c r="B18" s="45"/>
      <c r="C18" s="45" t="s">
        <v>114</v>
      </c>
      <c r="E18" s="7"/>
    </row>
    <row r="19" spans="1:5" x14ac:dyDescent="0.3">
      <c r="A19" s="48"/>
      <c r="B19" s="48"/>
      <c r="C19" s="48"/>
      <c r="E19" s="7"/>
    </row>
    <row r="20" spans="1:5" x14ac:dyDescent="0.3">
      <c r="A20" s="48"/>
      <c r="B20" s="48"/>
      <c r="C20" s="48"/>
      <c r="E20" s="7"/>
    </row>
    <row r="21" spans="1:5" x14ac:dyDescent="0.3">
      <c r="A21" s="48"/>
      <c r="B21" s="48"/>
      <c r="C21" s="48"/>
      <c r="E21" s="7"/>
    </row>
  </sheetData>
  <sheetProtection algorithmName="SHA-512" hashValue="lfZLXDou5+4ZwwseZp63Y7stCoCATKl+wUW/BJ2eg2WApfogCZwoez1Mt1cENFeF/Tc0y3PIMKu2SEw4IIjvZQ==" saltValue="DKS83MlnYdUPQFBNsXagb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PC sestava</vt:lpstr>
      <vt:lpstr>2 Monitor</vt:lpstr>
      <vt:lpstr>'1 PC sestava'!Oblast_tisku</vt:lpstr>
      <vt:lpstr>'2 Monitor'!Oblast_tisku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2025-06-19T09:21:45Z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