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2_25_Tiskárna a drobný HW\2_ZD final\"/>
    </mc:Choice>
  </mc:AlternateContent>
  <xr:revisionPtr revIDLastSave="0" documentId="13_ncr:1_{83E526C8-56CA-4DB7-B575-69FCFFE3B53D}" xr6:coauthVersionLast="47" xr6:coauthVersionMax="47" xr10:uidLastSave="{00000000-0000-0000-0000-000000000000}"/>
  <bookViews>
    <workbookView xWindow="-108" yWindow="-108" windowWidth="23256" windowHeight="13896" tabRatio="672" firstSheet="1" activeTab="1" xr2:uid="{00000000-000D-0000-FFFF-FFFF00000000}"/>
  </bookViews>
  <sheets>
    <sheet name="List1" sheetId="2" state="hidden" r:id="rId1"/>
    <sheet name="Nabídková cena" sheetId="22" r:id="rId2"/>
    <sheet name="1 tiskarna" sheetId="18" r:id="rId3"/>
    <sheet name="2 zdroj" sheetId="3" r:id="rId4"/>
    <sheet name="3 USB-C HUB" sheetId="5" r:id="rId5"/>
    <sheet name="4 Flash_1" sheetId="6" r:id="rId6"/>
    <sheet name="5 Flash_2" sheetId="7" r:id="rId7"/>
    <sheet name="7 redukce_1" sheetId="21" r:id="rId8"/>
    <sheet name="8 redukce_2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22" l="1"/>
  <c r="F10" i="22" s="1"/>
  <c r="G10" i="22" s="1"/>
  <c r="E9" i="22"/>
  <c r="F8" i="22"/>
  <c r="G8" i="22" s="1"/>
  <c r="E8" i="22"/>
  <c r="F7" i="22"/>
  <c r="G7" i="22" s="1"/>
  <c r="E7" i="22"/>
  <c r="E6" i="22"/>
  <c r="F5" i="22"/>
  <c r="G5" i="22" s="1"/>
  <c r="E5" i="22"/>
  <c r="E11" i="22"/>
  <c r="F11" i="22" s="1"/>
  <c r="G11" i="22" s="1"/>
  <c r="E4" i="22"/>
  <c r="F4" i="22" s="1"/>
  <c r="G4" i="22" s="1"/>
  <c r="F9" i="22" l="1"/>
  <c r="G9" i="22" s="1"/>
  <c r="F6" i="22"/>
  <c r="G6" i="22" s="1"/>
  <c r="E16" i="22"/>
  <c r="F16" i="22" l="1"/>
  <c r="G16" i="22" s="1"/>
  <c r="E3" i="5"/>
  <c r="E3" i="3"/>
</calcChain>
</file>

<file path=xl/sharedStrings.xml><?xml version="1.0" encoding="utf-8"?>
<sst xmlns="http://schemas.openxmlformats.org/spreadsheetml/2006/main" count="158" uniqueCount="80">
  <si>
    <t>Technická specifikace</t>
  </si>
  <si>
    <t>pevný parameter</t>
  </si>
  <si>
    <t>minimální požadovaný parametr</t>
  </si>
  <si>
    <t>Základní parametry</t>
  </si>
  <si>
    <t>Typ zdroje</t>
  </si>
  <si>
    <t>ATX</t>
  </si>
  <si>
    <t>Příkon [W]</t>
  </si>
  <si>
    <t>Účinnost</t>
  </si>
  <si>
    <t>Ochrany</t>
  </si>
  <si>
    <t xml:space="preserve">OPP, OVP, OCP, SCP </t>
  </si>
  <si>
    <t>tepelná regulace otáček</t>
  </si>
  <si>
    <t>Ano</t>
  </si>
  <si>
    <t xml:space="preserve">síťový vypínač </t>
  </si>
  <si>
    <t>Další informace</t>
  </si>
  <si>
    <t>Záruka [měsíc]</t>
  </si>
  <si>
    <t>USB-C HUB / Dokovací stanice</t>
  </si>
  <si>
    <t>USB-A 3.0 porty</t>
  </si>
  <si>
    <t>HDMI 2.1 porty</t>
  </si>
  <si>
    <t>USB-C [F]</t>
  </si>
  <si>
    <t>Power delivery [W]</t>
  </si>
  <si>
    <t>Etherenet Port</t>
  </si>
  <si>
    <t>Obecné</t>
  </si>
  <si>
    <t>USB Flash disk</t>
  </si>
  <si>
    <t>ano</t>
  </si>
  <si>
    <t>Kapacita [GB]</t>
  </si>
  <si>
    <t>Rychlost čtení / zápisu [MB/s]</t>
  </si>
  <si>
    <t>Celekovový</t>
  </si>
  <si>
    <t>S poutkem</t>
  </si>
  <si>
    <t>Rozhraní USB-A</t>
  </si>
  <si>
    <t>3.0</t>
  </si>
  <si>
    <t>USB-A [M]</t>
  </si>
  <si>
    <t>Redukce z USB-A na USB-C</t>
  </si>
  <si>
    <t>Rychlost [Mb/s]</t>
  </si>
  <si>
    <t>kovové tělo</t>
  </si>
  <si>
    <t>délka redukce [mm]</t>
  </si>
  <si>
    <t>Redukce USB-C na Lightning MFi</t>
  </si>
  <si>
    <t>Lightning MFi [M]</t>
  </si>
  <si>
    <t>délka reduckce [mm]</t>
  </si>
  <si>
    <t>max. 35</t>
  </si>
  <si>
    <t>Laserová nebo LED multifunkční tiskárna</t>
  </si>
  <si>
    <t>Barevná</t>
  </si>
  <si>
    <t xml:space="preserve">Automatický oboustraný tisk </t>
  </si>
  <si>
    <t>Automatické oboustrané scanování</t>
  </si>
  <si>
    <t>Automatický podavač pro scanování (ADF)</t>
  </si>
  <si>
    <t>Formát papíru pro tisk a scanování</t>
  </si>
  <si>
    <t>A4</t>
  </si>
  <si>
    <t>Rozlišení tisku a scanování [DPI]</t>
  </si>
  <si>
    <t>Připojení přes LAN, USB</t>
  </si>
  <si>
    <t xml:space="preserve">TABULKA NABÍDKOVÉ CENY 
</t>
  </si>
  <si>
    <t>číslo položky</t>
  </si>
  <si>
    <t>Název položky
NABÍZENÝ MODEL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</si>
  <si>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</si>
  <si>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</si>
  <si>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</si>
  <si>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</si>
  <si>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</si>
  <si>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</si>
  <si>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</si>
  <si>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Nabídková cena 
celkem Kč bez DPH</t>
  </si>
  <si>
    <t>DPH 21 %
nabídkové ceny</t>
  </si>
  <si>
    <t>Nabídková cena
celkem Kč vč. DPH</t>
  </si>
  <si>
    <t>Účastník vyplní odemčené žlutě podbarvené buňky pro:</t>
  </si>
  <si>
    <t>A) stanovení nabídkové ceny</t>
  </si>
  <si>
    <t>B) doplnění označení nabízeného modelu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</si>
  <si>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</si>
  <si>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</si>
  <si>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</si>
  <si>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</si>
  <si>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Tiskárna:</t>
  </si>
  <si>
    <t>NABÍZENÝ MODEL:
………………………………………..
Part number:</t>
  </si>
  <si>
    <t>Windows 10/11</t>
  </si>
  <si>
    <t>Kompatibilita</t>
  </si>
  <si>
    <t>80 Plus Platinum</t>
  </si>
  <si>
    <t>Zdroj:</t>
  </si>
  <si>
    <t>USB hub:</t>
  </si>
  <si>
    <t>Flash disk 1:</t>
  </si>
  <si>
    <t>Flash disk 2:</t>
  </si>
  <si>
    <t>Prodlužovací kabel USB-A, USB-A [M], USB-A [A], Rychlost [Gb/s] 5, délka 1 m</t>
  </si>
  <si>
    <t>Redukce 1:</t>
  </si>
  <si>
    <t>Redukce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</si>
</sst>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EBF7"/>
        <bgColor rgb="FFDAF2F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4" fontId="0" fillId="8" borderId="1" xfId="0" applyNumberFormat="1" applyFill="1" applyBorder="1" applyAlignment="1" applyProtection="1">
      <alignment vertical="center"/>
      <protection locked="0"/>
    </xf>
    <xf numFmtId="0" fontId="0" fillId="11" borderId="0" xfId="0" applyFill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8" borderId="1" xfId="0" applyFont="1" applyFill="1" applyBorder="1" applyAlignment="1" applyProtection="1">
      <alignment horizontal="left" vertical="top" wrapText="1"/>
      <protection locked="0"/>
    </xf>
    <xf numFmtId="0" fontId="9" fillId="8" borderId="5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Protection="1"/>
    <xf numFmtId="0" fontId="6" fillId="10" borderId="1" xfId="0" applyFont="1" applyFill="1" applyBorder="1" applyAlignment="1" applyProtection="1">
      <alignment horizontal="center" vertical="center" wrapText="1"/>
    </xf>
    <xf numFmtId="0" fontId="6" fillId="1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8" fillId="11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Alignment="1" applyProtection="1">
      <alignment vertical="center" wrapText="1"/>
    </xf>
    <xf numFmtId="0" fontId="8" fillId="11" borderId="0" xfId="0" applyFont="1" applyFill="1" applyAlignment="1" applyProtection="1">
      <alignment vertical="center"/>
    </xf>
    <xf numFmtId="4" fontId="0" fillId="11" borderId="0" xfId="0" applyNumberFormat="1" applyFill="1" applyAlignment="1" applyProtection="1">
      <alignment vertical="center"/>
    </xf>
    <xf numFmtId="0" fontId="0" fillId="11" borderId="0" xfId="0" applyFill="1" applyProtection="1"/>
    <xf numFmtId="0" fontId="0" fillId="0" borderId="0" xfId="0" applyAlignment="1" applyProtection="1">
      <alignment horizontal="center" vertical="center" wrapText="1"/>
    </xf>
    <xf numFmtId="0" fontId="9" fillId="10" borderId="6" xfId="0" applyFont="1" applyFill="1" applyBorder="1" applyAlignment="1" applyProtection="1">
      <alignment horizontal="center" vertical="center" wrapText="1"/>
    </xf>
    <xf numFmtId="0" fontId="9" fillId="10" borderId="7" xfId="0" applyFont="1" applyFill="1" applyBorder="1" applyAlignment="1" applyProtection="1">
      <alignment horizontal="center" vertical="center" wrapText="1"/>
    </xf>
    <xf numFmtId="0" fontId="9" fillId="10" borderId="8" xfId="0" applyFont="1" applyFill="1" applyBorder="1" applyAlignment="1" applyProtection="1">
      <alignment horizontal="center" vertical="center" wrapText="1"/>
    </xf>
    <xf numFmtId="4" fontId="9" fillId="0" borderId="9" xfId="0" applyNumberFormat="1" applyFont="1" applyBorder="1" applyAlignment="1" applyProtection="1">
      <alignment horizontal="center" vertical="center"/>
    </xf>
    <xf numFmtId="4" fontId="9" fillId="0" borderId="10" xfId="0" applyNumberFormat="1" applyFont="1" applyBorder="1" applyAlignment="1" applyProtection="1">
      <alignment horizontal="center" vertical="center"/>
    </xf>
    <xf numFmtId="4" fontId="9" fillId="0" borderId="11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4" fillId="9" borderId="3" xfId="0" applyFont="1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4" fillId="7" borderId="3" xfId="0" applyFont="1" applyFill="1" applyBorder="1" applyProtection="1"/>
    <xf numFmtId="0" fontId="4" fillId="7" borderId="3" xfId="0" applyFont="1" applyFill="1" applyBorder="1" applyAlignment="1" applyProtection="1">
      <alignment wrapText="1"/>
    </xf>
    <xf numFmtId="0" fontId="0" fillId="6" borderId="0" xfId="0" applyFill="1" applyProtection="1"/>
    <xf numFmtId="0" fontId="4" fillId="9" borderId="3" xfId="0" applyFont="1" applyFill="1" applyBorder="1" applyProtection="1"/>
    <xf numFmtId="0" fontId="0" fillId="9" borderId="3" xfId="0" applyFill="1" applyBorder="1" applyProtection="1"/>
    <xf numFmtId="0" fontId="4" fillId="0" borderId="3" xfId="0" applyFont="1" applyBorder="1" applyProtection="1"/>
    <xf numFmtId="0" fontId="0" fillId="0" borderId="3" xfId="0" applyBorder="1" applyAlignment="1" applyProtection="1">
      <alignment horizontal="right"/>
    </xf>
    <xf numFmtId="0" fontId="2" fillId="0" borderId="3" xfId="0" applyFont="1" applyBorder="1" applyProtection="1"/>
    <xf numFmtId="0" fontId="1" fillId="0" borderId="3" xfId="0" applyFont="1" applyBorder="1" applyAlignment="1" applyProtection="1">
      <alignment horizontal="right"/>
    </xf>
    <xf numFmtId="0" fontId="5" fillId="9" borderId="3" xfId="0" applyFont="1" applyFill="1" applyBorder="1" applyProtection="1"/>
    <xf numFmtId="0" fontId="0" fillId="9" borderId="3" xfId="0" applyFill="1" applyBorder="1" applyAlignment="1" applyProtection="1">
      <alignment horizontal="right"/>
    </xf>
    <xf numFmtId="0" fontId="4" fillId="6" borderId="3" xfId="0" applyFont="1" applyFill="1" applyBorder="1" applyProtection="1"/>
    <xf numFmtId="0" fontId="0" fillId="6" borderId="3" xfId="0" applyFill="1" applyBorder="1" applyAlignment="1" applyProtection="1">
      <alignment horizontal="right"/>
    </xf>
    <xf numFmtId="0" fontId="4" fillId="6" borderId="3" xfId="0" applyFont="1" applyFill="1" applyBorder="1" applyAlignment="1" applyProtection="1">
      <alignment horizontal="right"/>
    </xf>
    <xf numFmtId="0" fontId="0" fillId="6" borderId="3" xfId="0" applyFill="1" applyBorder="1" applyProtection="1"/>
    <xf numFmtId="0" fontId="2" fillId="5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 wrapText="1"/>
    </xf>
    <xf numFmtId="0" fontId="0" fillId="2" borderId="0" xfId="0" applyFill="1" applyProtection="1"/>
    <xf numFmtId="0" fontId="2" fillId="5" borderId="1" xfId="0" applyFont="1" applyFill="1" applyBorder="1" applyProtection="1"/>
    <xf numFmtId="0" fontId="0" fillId="5" borderId="1" xfId="0" applyFill="1" applyBorder="1" applyProtection="1"/>
    <xf numFmtId="0" fontId="2" fillId="0" borderId="2" xfId="0" applyFont="1" applyBorder="1" applyProtection="1"/>
    <xf numFmtId="0" fontId="2" fillId="2" borderId="2" xfId="0" applyFont="1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2" fillId="2" borderId="14" xfId="0" applyFont="1" applyFill="1" applyBorder="1" applyAlignment="1" applyProtection="1">
      <alignment horizontal="right"/>
    </xf>
    <xf numFmtId="0" fontId="2" fillId="2" borderId="13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0" fillId="0" borderId="16" xfId="0" applyBorder="1" applyAlignment="1" applyProtection="1">
      <alignment horizontal="right" wrapText="1"/>
    </xf>
    <xf numFmtId="0" fontId="0" fillId="0" borderId="1" xfId="0" applyBorder="1" applyProtection="1"/>
    <xf numFmtId="0" fontId="0" fillId="0" borderId="0" xfId="0" applyAlignment="1" applyProtection="1">
      <alignment wrapText="1"/>
    </xf>
    <xf numFmtId="0" fontId="0" fillId="2" borderId="13" xfId="0" applyFill="1" applyBorder="1" applyAlignment="1" applyProtection="1">
      <alignment horizontal="right"/>
    </xf>
    <xf numFmtId="0" fontId="0" fillId="0" borderId="1" xfId="0" applyBorder="1" applyAlignment="1" applyProtection="1">
      <alignment horizontal="right" wrapText="1"/>
    </xf>
    <xf numFmtId="0" fontId="3" fillId="0" borderId="2" xfId="0" applyFont="1" applyBorder="1" applyProtection="1"/>
    <xf numFmtId="0" fontId="2" fillId="2" borderId="15" xfId="0" applyFont="1" applyFill="1" applyBorder="1" applyAlignment="1" applyProtection="1">
      <alignment horizontal="right"/>
    </xf>
    <xf numFmtId="0" fontId="0" fillId="5" borderId="1" xfId="0" applyFill="1" applyBorder="1" applyAlignment="1" applyProtection="1">
      <alignment horizontal="right"/>
    </xf>
    <xf numFmtId="0" fontId="2" fillId="2" borderId="1" xfId="0" applyFont="1" applyFill="1" applyBorder="1" applyProtection="1"/>
    <xf numFmtId="0" fontId="0" fillId="0" borderId="2" xfId="0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right"/>
    </xf>
    <xf numFmtId="0" fontId="0" fillId="2" borderId="2" xfId="0" applyFill="1" applyBorder="1" applyProtection="1"/>
    <xf numFmtId="0" fontId="2" fillId="2" borderId="2" xfId="0" applyFont="1" applyFill="1" applyBorder="1" applyProtection="1"/>
    <xf numFmtId="0" fontId="0" fillId="0" borderId="2" xfId="0" applyBorder="1" applyProtection="1"/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F2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C24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3.2" x14ac:dyDescent="0.25"/>
  <cols>
    <col min="1" max="1025" width="8.6640625" customWidth="1"/>
  </cols>
  <sheetData/>
  <pageMargins left="0.7" right="0.7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CFFE-E250-4816-9BAC-94D905621D7A}">
  <dimension ref="A1:I26"/>
  <sheetViews>
    <sheetView tabSelected="1" topLeftCell="A8" zoomScale="70" zoomScaleNormal="70" workbookViewId="0">
      <selection activeCell="M11" sqref="M11"/>
    </sheetView>
  </sheetViews>
  <sheetFormatPr defaultColWidth="8.88671875" defaultRowHeight="13.2" x14ac:dyDescent="0.25"/>
  <cols>
    <col min="1" max="1" width="6.33203125" style="1" customWidth="1"/>
    <col min="2" max="2" width="32.88671875" style="1" customWidth="1"/>
    <col min="3" max="3" width="15.5546875" style="1" customWidth="1"/>
    <col min="4" max="4" width="23.5546875" style="1" customWidth="1"/>
    <col min="5" max="5" width="19.5546875" style="1" customWidth="1"/>
    <col min="6" max="6" width="16.88671875" style="1" customWidth="1"/>
    <col min="7" max="7" width="18.33203125" style="1" customWidth="1"/>
    <col min="8" max="8" width="2.21875" style="1" customWidth="1"/>
    <col min="9" max="9" width="14.6640625" style="1" customWidth="1"/>
    <col min="10" max="16384" width="8.88671875" style="1"/>
  </cols>
  <sheetData>
    <row r="1" spans="1:9" ht="21" x14ac:dyDescent="0.4">
      <c r="A1" s="9" t="s">
        <v>48</v>
      </c>
      <c r="B1" s="10"/>
      <c r="C1" s="10"/>
      <c r="D1" s="10"/>
      <c r="E1" s="10"/>
      <c r="F1" s="10"/>
      <c r="G1" s="10"/>
      <c r="H1" s="11"/>
      <c r="I1" s="11"/>
    </row>
    <row r="2" spans="1:9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43.2" x14ac:dyDescent="0.25">
      <c r="A3" s="12" t="s">
        <v>49</v>
      </c>
      <c r="B3" s="13" t="s">
        <v>50</v>
      </c>
      <c r="C3" s="12" t="s">
        <v>51</v>
      </c>
      <c r="D3" s="12" t="s">
        <v>52</v>
      </c>
      <c r="E3" s="12" t="s">
        <v>53</v>
      </c>
      <c r="F3" s="12" t="s">
        <v>54</v>
      </c>
      <c r="G3" s="12" t="s">
        <v>55</v>
      </c>
      <c r="H3" s="11"/>
      <c r="I3" s="12" t="s">
        <v>56</v>
      </c>
    </row>
    <row r="4" spans="1:9" ht="46.2" customHeight="1" x14ac:dyDescent="0.25">
      <c r="A4" s="14">
        <v>1</v>
      </c>
      <c r="B4" s="6" t="s">
        <v>68</v>
      </c>
      <c r="C4" s="15">
        <v>1</v>
      </c>
      <c r="D4" s="2">
        <v>0</v>
      </c>
      <c r="E4" s="16">
        <f t="shared" ref="E4:E11" si="0">C4*D4</f>
        <v>0</v>
      </c>
      <c r="F4" s="16">
        <f t="shared" ref="F4:F11" si="1">E4*0.21</f>
        <v>0</v>
      </c>
      <c r="G4" s="16">
        <f t="shared" ref="G4:G11" si="2">E4+F4</f>
        <v>0</v>
      </c>
      <c r="H4" s="11"/>
      <c r="I4" s="17">
        <v>116250065</v>
      </c>
    </row>
    <row r="5" spans="1:9" ht="52.8" customHeight="1" x14ac:dyDescent="0.25">
      <c r="A5" s="14">
        <v>2</v>
      </c>
      <c r="B5" s="6" t="s">
        <v>73</v>
      </c>
      <c r="C5" s="15">
        <v>1</v>
      </c>
      <c r="D5" s="2">
        <v>0</v>
      </c>
      <c r="E5" s="16">
        <f t="shared" ref="E5:E10" si="3">C5*D5</f>
        <v>0</v>
      </c>
      <c r="F5" s="16">
        <f t="shared" ref="F5:F10" si="4">E5*0.21</f>
        <v>0</v>
      </c>
      <c r="G5" s="16">
        <f t="shared" ref="G5:G10" si="5">E5+F5</f>
        <v>0</v>
      </c>
      <c r="H5" s="11"/>
      <c r="I5" s="18"/>
    </row>
    <row r="6" spans="1:9" ht="45" customHeight="1" x14ac:dyDescent="0.25">
      <c r="A6" s="14">
        <v>3</v>
      </c>
      <c r="B6" s="6" t="s">
        <v>74</v>
      </c>
      <c r="C6" s="15">
        <v>1</v>
      </c>
      <c r="D6" s="2">
        <v>0</v>
      </c>
      <c r="E6" s="16">
        <f t="shared" si="3"/>
        <v>0</v>
      </c>
      <c r="F6" s="16">
        <f t="shared" si="4"/>
        <v>0</v>
      </c>
      <c r="G6" s="16">
        <f t="shared" si="5"/>
        <v>0</v>
      </c>
      <c r="H6" s="11"/>
      <c r="I6" s="18"/>
    </row>
    <row r="7" spans="1:9" ht="43.2" customHeight="1" x14ac:dyDescent="0.25">
      <c r="A7" s="14">
        <v>4</v>
      </c>
      <c r="B7" s="6" t="s">
        <v>75</v>
      </c>
      <c r="C7" s="15">
        <v>3</v>
      </c>
      <c r="D7" s="2">
        <v>0</v>
      </c>
      <c r="E7" s="16">
        <f t="shared" si="3"/>
        <v>0</v>
      </c>
      <c r="F7" s="16">
        <f t="shared" si="4"/>
        <v>0</v>
      </c>
      <c r="G7" s="16">
        <f t="shared" si="5"/>
        <v>0</v>
      </c>
      <c r="H7" s="11"/>
      <c r="I7" s="18"/>
    </row>
    <row r="8" spans="1:9" ht="46.2" customHeight="1" x14ac:dyDescent="0.25">
      <c r="A8" s="14">
        <v>5</v>
      </c>
      <c r="B8" s="6" t="s">
        <v>76</v>
      </c>
      <c r="C8" s="15">
        <v>8</v>
      </c>
      <c r="D8" s="2">
        <v>0</v>
      </c>
      <c r="E8" s="16">
        <f t="shared" si="3"/>
        <v>0</v>
      </c>
      <c r="F8" s="16">
        <f t="shared" si="4"/>
        <v>0</v>
      </c>
      <c r="G8" s="16">
        <f t="shared" si="5"/>
        <v>0</v>
      </c>
      <c r="H8" s="11"/>
      <c r="I8" s="18"/>
    </row>
    <row r="9" spans="1:9" ht="49.8" customHeight="1" x14ac:dyDescent="0.25">
      <c r="A9" s="14">
        <v>6</v>
      </c>
      <c r="B9" s="6" t="s">
        <v>77</v>
      </c>
      <c r="C9" s="15">
        <v>2</v>
      </c>
      <c r="D9" s="2">
        <v>0</v>
      </c>
      <c r="E9" s="16">
        <f t="shared" si="3"/>
        <v>0</v>
      </c>
      <c r="F9" s="16">
        <f t="shared" si="4"/>
        <v>0</v>
      </c>
      <c r="G9" s="16">
        <f t="shared" si="5"/>
        <v>0</v>
      </c>
      <c r="H9" s="11"/>
      <c r="I9" s="18"/>
    </row>
    <row r="10" spans="1:9" ht="49.2" customHeight="1" x14ac:dyDescent="0.25">
      <c r="A10" s="14">
        <v>7</v>
      </c>
      <c r="B10" s="6" t="s">
        <v>78</v>
      </c>
      <c r="C10" s="15">
        <v>1</v>
      </c>
      <c r="D10" s="2">
        <v>0</v>
      </c>
      <c r="E10" s="16">
        <f t="shared" si="3"/>
        <v>0</v>
      </c>
      <c r="F10" s="16">
        <f t="shared" si="4"/>
        <v>0</v>
      </c>
      <c r="G10" s="16">
        <f t="shared" si="5"/>
        <v>0</v>
      </c>
      <c r="H10" s="11"/>
      <c r="I10" s="18"/>
    </row>
    <row r="11" spans="1:9" ht="60" customHeight="1" x14ac:dyDescent="0.25">
      <c r="A11" s="14">
        <v>8</v>
      </c>
      <c r="B11" s="6" t="s">
        <v>79</v>
      </c>
      <c r="C11" s="15">
        <v>1</v>
      </c>
      <c r="D11" s="2">
        <v>0</v>
      </c>
      <c r="E11" s="16">
        <f t="shared" si="0"/>
        <v>0</v>
      </c>
      <c r="F11" s="16">
        <f t="shared" si="1"/>
        <v>0</v>
      </c>
      <c r="G11" s="16">
        <f t="shared" si="2"/>
        <v>0</v>
      </c>
      <c r="H11" s="11"/>
      <c r="I11" s="19"/>
    </row>
    <row r="12" spans="1:9" s="3" customFormat="1" ht="14.4" x14ac:dyDescent="0.25">
      <c r="A12" s="20"/>
      <c r="B12" s="21"/>
      <c r="C12" s="22"/>
      <c r="D12" s="23"/>
      <c r="E12" s="23"/>
      <c r="F12" s="23"/>
      <c r="G12" s="23"/>
      <c r="H12" s="24"/>
      <c r="I12" s="24"/>
    </row>
    <row r="13" spans="1:9" ht="80.400000000000006" customHeight="1" x14ac:dyDescent="0.25">
      <c r="A13" s="11"/>
      <c r="B13" s="25" t="s">
        <v>57</v>
      </c>
      <c r="C13" s="25"/>
      <c r="D13" s="25"/>
      <c r="E13" s="25"/>
      <c r="F13" s="25"/>
      <c r="G13" s="25"/>
      <c r="H13" s="11"/>
      <c r="I13" s="11"/>
    </row>
    <row r="14" spans="1:9" ht="13.8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54" x14ac:dyDescent="0.25">
      <c r="A15" s="11"/>
      <c r="B15" s="11"/>
      <c r="C15" s="11"/>
      <c r="D15" s="11"/>
      <c r="E15" s="26" t="s">
        <v>58</v>
      </c>
      <c r="F15" s="27" t="s">
        <v>59</v>
      </c>
      <c r="G15" s="28" t="s">
        <v>60</v>
      </c>
      <c r="H15" s="11"/>
      <c r="I15" s="11"/>
    </row>
    <row r="16" spans="1:9" ht="57.6" customHeight="1" thickBot="1" x14ac:dyDescent="0.3">
      <c r="A16" s="11"/>
      <c r="B16" s="11"/>
      <c r="C16" s="11"/>
      <c r="D16" s="11"/>
      <c r="E16" s="29">
        <f>SUM(E4:E11)</f>
        <v>0</v>
      </c>
      <c r="F16" s="30">
        <f>E16*0.21</f>
        <v>0</v>
      </c>
      <c r="G16" s="31">
        <f>E16+F16</f>
        <v>0</v>
      </c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ht="18" x14ac:dyDescent="0.35">
      <c r="A18" s="11"/>
      <c r="B18" s="32" t="s">
        <v>61</v>
      </c>
      <c r="C18" s="32"/>
      <c r="D18" s="32"/>
      <c r="E18" s="32"/>
      <c r="F18" s="11"/>
      <c r="G18" s="11"/>
      <c r="H18" s="11"/>
      <c r="I18" s="11"/>
    </row>
    <row r="19" spans="1:9" ht="18" x14ac:dyDescent="0.35">
      <c r="A19" s="11"/>
      <c r="B19" s="32" t="s">
        <v>62</v>
      </c>
      <c r="C19" s="32"/>
      <c r="D19" s="32"/>
      <c r="E19" s="32"/>
      <c r="F19" s="11"/>
      <c r="G19" s="11"/>
      <c r="H19" s="11"/>
      <c r="I19" s="11"/>
    </row>
    <row r="20" spans="1:9" ht="18" x14ac:dyDescent="0.35">
      <c r="A20" s="11"/>
      <c r="B20" s="32" t="s">
        <v>63</v>
      </c>
      <c r="C20" s="32"/>
      <c r="D20" s="32"/>
      <c r="E20" s="32"/>
      <c r="F20" s="11"/>
      <c r="G20" s="11"/>
      <c r="H20" s="11"/>
      <c r="I20" s="11"/>
    </row>
    <row r="21" spans="1:9" ht="18" x14ac:dyDescent="0.35">
      <c r="A21" s="11"/>
      <c r="B21" s="32" t="s">
        <v>64</v>
      </c>
      <c r="C21" s="32"/>
      <c r="D21" s="32"/>
      <c r="E21" s="32"/>
      <c r="F21" s="11"/>
      <c r="G21" s="11"/>
      <c r="H21" s="11"/>
      <c r="I21" s="11"/>
    </row>
    <row r="23" spans="1:9" ht="15.6" x14ac:dyDescent="0.3">
      <c r="B23" s="4" t="s">
        <v>65</v>
      </c>
      <c r="C23" s="5"/>
    </row>
    <row r="25" spans="1:9" x14ac:dyDescent="0.25">
      <c r="B25" s="1" t="s">
        <v>66</v>
      </c>
    </row>
    <row r="26" spans="1:9" x14ac:dyDescent="0.25">
      <c r="B26" s="1" t="s">
        <v>67</v>
      </c>
    </row>
  </sheetData>
  <sheetProtection algorithmName="SHA-512" hashValue="pl/IpzIqhDKtjrFm1Ypu8WkvvOhIbPBli3JrUa58opHJwormTv7ZUK7Ib4qwOvT1ZB9tAKhIrs1dmgRLWOHbbA==" saltValue="t9kKXL1kghXCdnAV+tg5qA==" spinCount="100000" sheet="1" objects="1" scenarios="1" formatCells="0" formatColumns="0" formatRows="0"/>
  <mergeCells count="3">
    <mergeCell ref="A1:G1"/>
    <mergeCell ref="I4:I11"/>
    <mergeCell ref="B13:G13"/>
  </mergeCells>
  <pageMargins left="0.7" right="0.7" top="0.78740157499999996" bottom="0.78740157499999996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A7BD-FE12-4A91-889D-BC701D037689}">
  <dimension ref="A1:E16"/>
  <sheetViews>
    <sheetView zoomScale="85" zoomScaleNormal="85" workbookViewId="0">
      <selection activeCell="E32" sqref="E32"/>
    </sheetView>
  </sheetViews>
  <sheetFormatPr defaultRowHeight="13.2" x14ac:dyDescent="0.25"/>
  <cols>
    <col min="1" max="1" width="36.88671875" style="1" customWidth="1"/>
    <col min="2" max="2" width="23" style="1" customWidth="1"/>
    <col min="3" max="3" width="23.109375" style="1" customWidth="1"/>
    <col min="4" max="4" width="4.109375" style="1" customWidth="1"/>
    <col min="5" max="5" width="31.33203125" style="1" customWidth="1"/>
    <col min="6" max="1025" width="8.6640625" style="1" customWidth="1"/>
    <col min="1026" max="16384" width="8.88671875" style="1"/>
  </cols>
  <sheetData>
    <row r="1" spans="1:5" ht="32.4" customHeight="1" x14ac:dyDescent="0.25">
      <c r="A1" s="11"/>
      <c r="B1" s="11"/>
      <c r="C1" s="11"/>
      <c r="D1" s="11"/>
      <c r="E1" s="7" t="s">
        <v>69</v>
      </c>
    </row>
    <row r="2" spans="1:5" ht="28.2" customHeight="1" x14ac:dyDescent="0.3">
      <c r="A2" s="35" t="s">
        <v>0</v>
      </c>
      <c r="B2" s="35" t="s">
        <v>1</v>
      </c>
      <c r="C2" s="36" t="s">
        <v>2</v>
      </c>
      <c r="D2" s="37"/>
      <c r="E2" s="8"/>
    </row>
    <row r="3" spans="1:5" ht="13.8" x14ac:dyDescent="0.3">
      <c r="A3" s="38" t="s">
        <v>21</v>
      </c>
      <c r="B3" s="39"/>
      <c r="C3" s="39"/>
      <c r="D3" s="37"/>
      <c r="E3" s="33" t="s">
        <v>21</v>
      </c>
    </row>
    <row r="4" spans="1:5" ht="13.8" x14ac:dyDescent="0.3">
      <c r="A4" s="40" t="s">
        <v>39</v>
      </c>
      <c r="B4" s="41" t="s">
        <v>11</v>
      </c>
      <c r="C4" s="41"/>
      <c r="D4" s="11"/>
      <c r="E4" s="34"/>
    </row>
    <row r="5" spans="1:5" ht="13.8" x14ac:dyDescent="0.3">
      <c r="A5" s="40" t="s">
        <v>40</v>
      </c>
      <c r="B5" s="41" t="s">
        <v>11</v>
      </c>
      <c r="C5" s="41"/>
      <c r="D5" s="11"/>
      <c r="E5" s="34"/>
    </row>
    <row r="6" spans="1:5" ht="13.8" x14ac:dyDescent="0.3">
      <c r="A6" s="40" t="s">
        <v>41</v>
      </c>
      <c r="B6" s="41" t="s">
        <v>11</v>
      </c>
      <c r="C6" s="41"/>
      <c r="D6" s="11"/>
      <c r="E6" s="34"/>
    </row>
    <row r="7" spans="1:5" ht="13.8" x14ac:dyDescent="0.3">
      <c r="A7" s="40" t="s">
        <v>42</v>
      </c>
      <c r="B7" s="41" t="s">
        <v>11</v>
      </c>
      <c r="C7" s="41"/>
      <c r="D7" s="11"/>
      <c r="E7" s="34"/>
    </row>
    <row r="8" spans="1:5" ht="13.8" x14ac:dyDescent="0.3">
      <c r="A8" s="40" t="s">
        <v>43</v>
      </c>
      <c r="B8" s="41" t="s">
        <v>11</v>
      </c>
      <c r="C8" s="41"/>
      <c r="D8" s="11"/>
      <c r="E8" s="34"/>
    </row>
    <row r="9" spans="1:5" ht="13.8" x14ac:dyDescent="0.3">
      <c r="A9" s="40" t="s">
        <v>44</v>
      </c>
      <c r="B9" s="41"/>
      <c r="C9" s="41" t="s">
        <v>45</v>
      </c>
      <c r="D9" s="11"/>
      <c r="E9" s="34"/>
    </row>
    <row r="10" spans="1:5" ht="13.8" x14ac:dyDescent="0.3">
      <c r="A10" s="40" t="s">
        <v>46</v>
      </c>
      <c r="B10" s="41"/>
      <c r="C10" s="41">
        <v>600</v>
      </c>
      <c r="D10" s="11"/>
      <c r="E10" s="34"/>
    </row>
    <row r="11" spans="1:5" ht="13.8" x14ac:dyDescent="0.3">
      <c r="A11" s="40" t="s">
        <v>47</v>
      </c>
      <c r="B11" s="41" t="s">
        <v>11</v>
      </c>
      <c r="C11" s="41"/>
      <c r="D11" s="11"/>
      <c r="E11" s="34"/>
    </row>
    <row r="12" spans="1:5" ht="13.8" x14ac:dyDescent="0.3">
      <c r="A12" s="42" t="s">
        <v>71</v>
      </c>
      <c r="B12" s="43" t="s">
        <v>70</v>
      </c>
      <c r="C12" s="41"/>
      <c r="D12" s="11"/>
      <c r="E12" s="34"/>
    </row>
    <row r="13" spans="1:5" ht="13.8" x14ac:dyDescent="0.3">
      <c r="A13" s="44" t="s">
        <v>13</v>
      </c>
      <c r="B13" s="45"/>
      <c r="C13" s="45"/>
      <c r="D13" s="37"/>
      <c r="E13" s="33" t="s">
        <v>13</v>
      </c>
    </row>
    <row r="14" spans="1:5" ht="13.8" x14ac:dyDescent="0.3">
      <c r="A14" s="46"/>
      <c r="B14" s="47"/>
      <c r="C14" s="48"/>
      <c r="D14" s="37"/>
      <c r="E14" s="34"/>
    </row>
    <row r="15" spans="1:5" x14ac:dyDescent="0.25">
      <c r="A15" s="49"/>
      <c r="B15" s="47"/>
      <c r="C15" s="47"/>
      <c r="D15" s="37"/>
      <c r="E15" s="34"/>
    </row>
    <row r="16" spans="1:5" x14ac:dyDescent="0.25">
      <c r="A16" s="49"/>
      <c r="B16" s="47"/>
      <c r="C16" s="47"/>
      <c r="D16" s="37"/>
      <c r="E16" s="34"/>
    </row>
  </sheetData>
  <sheetProtection algorithmName="SHA-512" hashValue="5eFfo7s10ihE6++LSJXN87k0yY9TlmRgiGQ1YZiPe64oplQpJwihVpUpSs8lHYPy7QAorHhFQ1w90WvtInbRGA==" saltValue="XxQChX6zD4M5ZbSqpCLC2Q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73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zoomScaleNormal="100" workbookViewId="0">
      <selection activeCell="E23" sqref="E23"/>
    </sheetView>
  </sheetViews>
  <sheetFormatPr defaultRowHeight="13.2" x14ac:dyDescent="0.25"/>
  <cols>
    <col min="1" max="1" width="21" style="1" customWidth="1"/>
    <col min="2" max="2" width="23" style="1" customWidth="1"/>
    <col min="3" max="3" width="22.33203125" style="1" customWidth="1"/>
    <col min="4" max="4" width="2.21875" style="1" customWidth="1"/>
    <col min="5" max="5" width="32.21875" style="1" customWidth="1"/>
    <col min="6" max="1023" width="8.6640625" style="1" customWidth="1"/>
    <col min="1024" max="1025" width="11.5546875" style="1"/>
    <col min="1026" max="16384" width="8.88671875" style="1"/>
  </cols>
  <sheetData>
    <row r="1" spans="1:5" ht="27.6" customHeight="1" x14ac:dyDescent="0.25">
      <c r="A1" s="11"/>
      <c r="B1" s="11"/>
      <c r="C1" s="11"/>
      <c r="D1" s="11"/>
      <c r="E1" s="7" t="s">
        <v>69</v>
      </c>
    </row>
    <row r="2" spans="1:5" ht="34.200000000000003" customHeight="1" x14ac:dyDescent="0.25">
      <c r="A2" s="53" t="s">
        <v>0</v>
      </c>
      <c r="B2" s="53" t="s">
        <v>1</v>
      </c>
      <c r="C2" s="54" t="s">
        <v>2</v>
      </c>
      <c r="D2" s="55"/>
      <c r="E2" s="8"/>
    </row>
    <row r="3" spans="1:5" ht="13.8" x14ac:dyDescent="0.3">
      <c r="A3" s="56" t="s">
        <v>3</v>
      </c>
      <c r="B3" s="57"/>
      <c r="C3" s="57"/>
      <c r="D3" s="11"/>
      <c r="E3" s="50" t="str">
        <f>A3</f>
        <v>Základní parametry</v>
      </c>
    </row>
    <row r="4" spans="1:5" ht="13.8" x14ac:dyDescent="0.3">
      <c r="A4" s="58" t="s">
        <v>4</v>
      </c>
      <c r="B4" s="59" t="s">
        <v>5</v>
      </c>
      <c r="C4" s="60"/>
      <c r="D4" s="11"/>
      <c r="E4" s="51"/>
    </row>
    <row r="5" spans="1:5" ht="13.8" x14ac:dyDescent="0.3">
      <c r="A5" s="58" t="s">
        <v>6</v>
      </c>
      <c r="B5" s="60"/>
      <c r="C5" s="61">
        <v>550</v>
      </c>
      <c r="D5" s="11"/>
      <c r="E5" s="51"/>
    </row>
    <row r="6" spans="1:5" ht="13.8" x14ac:dyDescent="0.3">
      <c r="A6" s="58" t="s">
        <v>7</v>
      </c>
      <c r="B6" s="62"/>
      <c r="C6" s="63" t="s">
        <v>72</v>
      </c>
      <c r="D6" s="11"/>
      <c r="E6" s="51"/>
    </row>
    <row r="7" spans="1:5" ht="13.8" x14ac:dyDescent="0.3">
      <c r="A7" s="58" t="s">
        <v>8</v>
      </c>
      <c r="B7" s="64" t="s">
        <v>9</v>
      </c>
      <c r="C7" s="65"/>
      <c r="D7" s="11"/>
      <c r="E7" s="51"/>
    </row>
    <row r="8" spans="1:5" x14ac:dyDescent="0.25">
      <c r="A8" s="66" t="s">
        <v>10</v>
      </c>
      <c r="B8" s="67" t="s">
        <v>11</v>
      </c>
      <c r="C8" s="68"/>
      <c r="D8" s="11"/>
      <c r="E8" s="51"/>
    </row>
    <row r="9" spans="1:5" ht="13.8" x14ac:dyDescent="0.3">
      <c r="A9" s="69" t="s">
        <v>12</v>
      </c>
      <c r="B9" s="60" t="s">
        <v>11</v>
      </c>
      <c r="C9" s="70"/>
      <c r="D9" s="11"/>
      <c r="E9" s="51"/>
    </row>
    <row r="10" spans="1:5" ht="13.8" x14ac:dyDescent="0.3">
      <c r="A10" s="56" t="s">
        <v>13</v>
      </c>
      <c r="B10" s="71"/>
      <c r="C10" s="71"/>
      <c r="D10" s="55"/>
      <c r="E10" s="50" t="s">
        <v>13</v>
      </c>
    </row>
    <row r="11" spans="1:5" ht="13.8" x14ac:dyDescent="0.3">
      <c r="A11" s="72" t="s">
        <v>14</v>
      </c>
      <c r="B11" s="73"/>
      <c r="C11" s="74">
        <v>60</v>
      </c>
      <c r="D11" s="55"/>
      <c r="E11" s="51"/>
    </row>
    <row r="12" spans="1:5" ht="13.8" x14ac:dyDescent="0.3">
      <c r="A12" s="72"/>
      <c r="B12" s="73"/>
      <c r="C12" s="74"/>
      <c r="D12" s="55"/>
      <c r="E12" s="51"/>
    </row>
    <row r="13" spans="1:5" x14ac:dyDescent="0.25">
      <c r="A13" s="75"/>
      <c r="B13" s="76"/>
      <c r="C13" s="76"/>
      <c r="D13" s="55"/>
      <c r="E13" s="51"/>
    </row>
    <row r="14" spans="1:5" x14ac:dyDescent="0.25">
      <c r="A14" s="75"/>
      <c r="B14" s="76"/>
      <c r="C14" s="76"/>
      <c r="D14" s="55"/>
      <c r="E14" s="51"/>
    </row>
  </sheetData>
  <sheetProtection algorithmName="SHA-512" hashValue="N1wQAOJJFYpUhYLUiKOj4g3duGmSxg3YGeDVarEXmHPZ3KBRDBwqWHMQttZMw4UNhQQ/bNFJRZZuCXojMIdgUw==" saltValue="yOk1tVc5EmvfuZViEPkI4A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86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Normal="100" workbookViewId="0">
      <selection activeCell="E21" sqref="E21"/>
    </sheetView>
  </sheetViews>
  <sheetFormatPr defaultRowHeight="13.2" x14ac:dyDescent="0.25"/>
  <cols>
    <col min="1" max="1" width="32.109375" style="1" customWidth="1"/>
    <col min="2" max="2" width="16.109375" style="1" customWidth="1"/>
    <col min="3" max="3" width="18.6640625" style="1" customWidth="1"/>
    <col min="4" max="4" width="2" style="1" customWidth="1"/>
    <col min="5" max="5" width="30.33203125" style="1" customWidth="1"/>
    <col min="6" max="1023" width="8.6640625" style="1" customWidth="1"/>
    <col min="1024" max="1025" width="11.5546875" style="1"/>
    <col min="1026" max="16384" width="8.88671875" style="1"/>
  </cols>
  <sheetData>
    <row r="1" spans="1:5" ht="47.4" customHeight="1" x14ac:dyDescent="0.25">
      <c r="A1" s="11"/>
      <c r="B1" s="11"/>
      <c r="C1" s="11"/>
      <c r="D1" s="11"/>
      <c r="E1" s="7" t="s">
        <v>69</v>
      </c>
    </row>
    <row r="2" spans="1:5" ht="31.8" customHeight="1" x14ac:dyDescent="0.25">
      <c r="A2" s="53" t="s">
        <v>0</v>
      </c>
      <c r="B2" s="53" t="s">
        <v>1</v>
      </c>
      <c r="C2" s="54" t="s">
        <v>2</v>
      </c>
      <c r="D2" s="55"/>
      <c r="E2" s="8"/>
    </row>
    <row r="3" spans="1:5" ht="13.8" x14ac:dyDescent="0.3">
      <c r="A3" s="56" t="s">
        <v>3</v>
      </c>
      <c r="B3" s="57"/>
      <c r="C3" s="57"/>
      <c r="D3" s="11"/>
      <c r="E3" s="50" t="str">
        <f>A3</f>
        <v>Základní parametry</v>
      </c>
    </row>
    <row r="4" spans="1:5" ht="13.8" x14ac:dyDescent="0.3">
      <c r="A4" s="58" t="s">
        <v>15</v>
      </c>
      <c r="B4" s="59" t="s">
        <v>11</v>
      </c>
      <c r="C4" s="77"/>
      <c r="D4" s="11"/>
      <c r="E4" s="51"/>
    </row>
    <row r="5" spans="1:5" ht="13.8" x14ac:dyDescent="0.3">
      <c r="A5" s="58" t="s">
        <v>16</v>
      </c>
      <c r="B5" s="77"/>
      <c r="C5" s="78">
        <v>2</v>
      </c>
      <c r="D5" s="11"/>
      <c r="E5" s="51"/>
    </row>
    <row r="6" spans="1:5" ht="13.8" x14ac:dyDescent="0.3">
      <c r="A6" s="58" t="s">
        <v>17</v>
      </c>
      <c r="B6" s="78"/>
      <c r="C6" s="78">
        <v>1</v>
      </c>
      <c r="D6" s="11"/>
      <c r="E6" s="51"/>
    </row>
    <row r="7" spans="1:5" ht="13.8" x14ac:dyDescent="0.3">
      <c r="A7" s="58" t="s">
        <v>18</v>
      </c>
      <c r="B7" s="77"/>
      <c r="C7" s="78">
        <v>1</v>
      </c>
      <c r="D7" s="11"/>
      <c r="E7" s="51"/>
    </row>
    <row r="8" spans="1:5" ht="13.8" x14ac:dyDescent="0.3">
      <c r="A8" s="58" t="s">
        <v>19</v>
      </c>
      <c r="B8" s="77"/>
      <c r="C8" s="78">
        <v>100</v>
      </c>
      <c r="D8" s="11"/>
      <c r="E8" s="51"/>
    </row>
    <row r="9" spans="1:5" ht="13.8" x14ac:dyDescent="0.3">
      <c r="A9" s="58" t="s">
        <v>20</v>
      </c>
      <c r="B9" s="77"/>
      <c r="C9" s="78">
        <v>1</v>
      </c>
      <c r="D9" s="11"/>
      <c r="E9" s="51"/>
    </row>
    <row r="10" spans="1:5" ht="13.8" x14ac:dyDescent="0.3">
      <c r="A10" s="56" t="s">
        <v>13</v>
      </c>
      <c r="B10" s="57"/>
      <c r="C10" s="57"/>
      <c r="D10" s="55"/>
      <c r="E10" s="50" t="s">
        <v>13</v>
      </c>
    </row>
    <row r="11" spans="1:5" ht="13.8" x14ac:dyDescent="0.3">
      <c r="A11" s="72"/>
      <c r="B11" s="79"/>
      <c r="C11" s="58"/>
      <c r="D11" s="55"/>
      <c r="E11" s="51"/>
    </row>
    <row r="12" spans="1:5" x14ac:dyDescent="0.25">
      <c r="A12" s="75"/>
      <c r="B12" s="75"/>
      <c r="C12" s="75"/>
      <c r="D12" s="55"/>
      <c r="E12" s="51"/>
    </row>
  </sheetData>
  <sheetProtection algorithmName="SHA-512" hashValue="GShJg7p5sUtK4hhdgnhY8grr6sO3Sx3yG/dR2wXcwAxzCTPEeHXKGZu46sUzs8bxfO2hu+84/1lfhebGKZKTiw==" saltValue="QtZXib6mPuhDozn5AO/D/g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87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zoomScaleNormal="100" workbookViewId="0">
      <selection activeCell="E18" sqref="E18"/>
    </sheetView>
  </sheetViews>
  <sheetFormatPr defaultRowHeight="13.2" x14ac:dyDescent="0.25"/>
  <cols>
    <col min="1" max="1" width="25.77734375" style="1" customWidth="1"/>
    <col min="2" max="2" width="16.77734375" style="1" customWidth="1"/>
    <col min="3" max="3" width="18" style="1" customWidth="1"/>
    <col min="4" max="4" width="2.33203125" style="1" customWidth="1"/>
    <col min="5" max="5" width="30.77734375" style="1" customWidth="1"/>
    <col min="6" max="1025" width="8.6640625" style="1" customWidth="1"/>
    <col min="1026" max="16384" width="8.88671875" style="1"/>
  </cols>
  <sheetData>
    <row r="1" spans="1:5" ht="31.2" customHeight="1" x14ac:dyDescent="0.25">
      <c r="A1" s="11"/>
      <c r="B1" s="11"/>
      <c r="C1" s="11"/>
      <c r="D1" s="11"/>
      <c r="E1" s="7" t="s">
        <v>69</v>
      </c>
    </row>
    <row r="2" spans="1:5" ht="29.4" customHeight="1" x14ac:dyDescent="0.3">
      <c r="A2" s="80" t="s">
        <v>0</v>
      </c>
      <c r="B2" s="80" t="s">
        <v>1</v>
      </c>
      <c r="C2" s="81" t="s">
        <v>2</v>
      </c>
      <c r="D2" s="55"/>
      <c r="E2" s="8"/>
    </row>
    <row r="3" spans="1:5" ht="13.8" x14ac:dyDescent="0.3">
      <c r="A3" s="56" t="s">
        <v>21</v>
      </c>
      <c r="B3" s="57"/>
      <c r="C3" s="57"/>
      <c r="D3" s="55"/>
      <c r="E3" s="50" t="s">
        <v>21</v>
      </c>
    </row>
    <row r="4" spans="1:5" ht="13.8" x14ac:dyDescent="0.3">
      <c r="A4" s="82" t="s">
        <v>22</v>
      </c>
      <c r="B4" s="83" t="s">
        <v>23</v>
      </c>
      <c r="C4" s="84"/>
      <c r="D4" s="11"/>
      <c r="E4" s="51"/>
    </row>
    <row r="5" spans="1:5" ht="13.8" x14ac:dyDescent="0.3">
      <c r="A5" s="82" t="s">
        <v>24</v>
      </c>
      <c r="B5" s="84"/>
      <c r="C5" s="85">
        <v>512</v>
      </c>
      <c r="D5" s="11"/>
      <c r="E5" s="51"/>
    </row>
    <row r="6" spans="1:5" ht="13.8" x14ac:dyDescent="0.3">
      <c r="A6" s="82" t="s">
        <v>25</v>
      </c>
      <c r="B6" s="84"/>
      <c r="C6" s="85">
        <v>100</v>
      </c>
      <c r="D6" s="11"/>
      <c r="E6" s="51"/>
    </row>
    <row r="7" spans="1:5" ht="13.8" x14ac:dyDescent="0.3">
      <c r="A7" s="82" t="s">
        <v>26</v>
      </c>
      <c r="B7" s="85" t="s">
        <v>23</v>
      </c>
      <c r="C7" s="84"/>
      <c r="D7" s="11"/>
      <c r="E7" s="51"/>
    </row>
    <row r="8" spans="1:5" ht="13.8" x14ac:dyDescent="0.3">
      <c r="A8" s="82" t="s">
        <v>27</v>
      </c>
      <c r="B8" s="85" t="s">
        <v>23</v>
      </c>
      <c r="C8" s="84"/>
      <c r="D8" s="11"/>
      <c r="E8" s="51"/>
    </row>
    <row r="9" spans="1:5" ht="13.8" x14ac:dyDescent="0.3">
      <c r="A9" s="82" t="s">
        <v>28</v>
      </c>
      <c r="B9" s="85"/>
      <c r="C9" s="85" t="s">
        <v>29</v>
      </c>
      <c r="D9" s="11"/>
      <c r="E9" s="51"/>
    </row>
    <row r="10" spans="1:5" ht="13.8" x14ac:dyDescent="0.3">
      <c r="A10" s="56" t="s">
        <v>13</v>
      </c>
      <c r="B10" s="71"/>
      <c r="C10" s="71"/>
      <c r="D10" s="55"/>
      <c r="E10" s="50" t="s">
        <v>13</v>
      </c>
    </row>
    <row r="11" spans="1:5" ht="13.8" x14ac:dyDescent="0.3">
      <c r="A11" s="72"/>
      <c r="B11" s="76"/>
      <c r="C11" s="63"/>
      <c r="D11" s="55"/>
      <c r="E11" s="51"/>
    </row>
    <row r="12" spans="1:5" x14ac:dyDescent="0.25">
      <c r="A12" s="75"/>
      <c r="B12" s="76"/>
      <c r="C12" s="76"/>
      <c r="D12" s="55"/>
      <c r="E12" s="51"/>
    </row>
    <row r="18" spans="2:2" x14ac:dyDescent="0.25">
      <c r="B18" s="52"/>
    </row>
  </sheetData>
  <sheetProtection algorithmName="SHA-512" hashValue="REjSXd7GEt0LpQv6J5IOntHemQDeuvH6J9rTCpS96OgDuVIowqRLxqBg8xiW0U2mViUaimVkat/G9lbDs6fN2Q==" saltValue="4OMjBr2Na3utoM0pMJGv5Q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83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zoomScaleNormal="100" workbookViewId="0">
      <selection activeCell="E17" sqref="E17"/>
    </sheetView>
  </sheetViews>
  <sheetFormatPr defaultRowHeight="13.2" x14ac:dyDescent="0.25"/>
  <cols>
    <col min="1" max="1" width="19.5546875" style="1" customWidth="1"/>
    <col min="2" max="2" width="23" style="1" customWidth="1"/>
    <col min="3" max="3" width="20.44140625" style="1" customWidth="1"/>
    <col min="4" max="4" width="1" style="1" customWidth="1"/>
    <col min="5" max="5" width="32" style="1" customWidth="1"/>
    <col min="6" max="1025" width="8.6640625" style="1" customWidth="1"/>
    <col min="1026" max="16384" width="8.88671875" style="1"/>
  </cols>
  <sheetData>
    <row r="1" spans="1:5" ht="37.799999999999997" customHeight="1" x14ac:dyDescent="0.25">
      <c r="A1" s="11"/>
      <c r="B1" s="11"/>
      <c r="C1" s="11"/>
      <c r="D1" s="11"/>
      <c r="E1" s="7" t="s">
        <v>69</v>
      </c>
    </row>
    <row r="2" spans="1:5" ht="32.4" customHeight="1" x14ac:dyDescent="0.3">
      <c r="A2" s="80" t="s">
        <v>0</v>
      </c>
      <c r="B2" s="80" t="s">
        <v>1</v>
      </c>
      <c r="C2" s="81" t="s">
        <v>2</v>
      </c>
      <c r="D2" s="55"/>
      <c r="E2" s="8"/>
    </row>
    <row r="3" spans="1:5" ht="13.8" x14ac:dyDescent="0.3">
      <c r="A3" s="56" t="s">
        <v>21</v>
      </c>
      <c r="B3" s="57"/>
      <c r="C3" s="57"/>
      <c r="D3" s="55"/>
      <c r="E3" s="50" t="s">
        <v>21</v>
      </c>
    </row>
    <row r="4" spans="1:5" ht="13.8" x14ac:dyDescent="0.3">
      <c r="A4" s="82" t="s">
        <v>22</v>
      </c>
      <c r="B4" s="83" t="s">
        <v>23</v>
      </c>
      <c r="C4" s="84"/>
      <c r="D4" s="11"/>
      <c r="E4" s="51"/>
    </row>
    <row r="5" spans="1:5" ht="13.8" x14ac:dyDescent="0.3">
      <c r="A5" s="82" t="s">
        <v>24</v>
      </c>
      <c r="B5" s="84"/>
      <c r="C5" s="85">
        <v>16</v>
      </c>
      <c r="D5" s="11"/>
      <c r="E5" s="51"/>
    </row>
    <row r="6" spans="1:5" ht="13.8" x14ac:dyDescent="0.3">
      <c r="A6" s="82" t="s">
        <v>26</v>
      </c>
      <c r="B6" s="85" t="s">
        <v>23</v>
      </c>
      <c r="C6" s="84"/>
      <c r="D6" s="11"/>
      <c r="E6" s="51"/>
    </row>
    <row r="7" spans="1:5" ht="13.8" x14ac:dyDescent="0.3">
      <c r="A7" s="82" t="s">
        <v>27</v>
      </c>
      <c r="B7" s="85" t="s">
        <v>23</v>
      </c>
      <c r="C7" s="84"/>
      <c r="D7" s="11"/>
      <c r="E7" s="51"/>
    </row>
    <row r="8" spans="1:5" ht="13.8" x14ac:dyDescent="0.3">
      <c r="A8" s="82" t="s">
        <v>28</v>
      </c>
      <c r="B8" s="85"/>
      <c r="C8" s="85" t="s">
        <v>29</v>
      </c>
      <c r="D8" s="11"/>
      <c r="E8" s="51"/>
    </row>
    <row r="9" spans="1:5" ht="13.8" x14ac:dyDescent="0.3">
      <c r="A9" s="56" t="s">
        <v>13</v>
      </c>
      <c r="B9" s="71"/>
      <c r="C9" s="71"/>
      <c r="D9" s="55"/>
      <c r="E9" s="50" t="s">
        <v>13</v>
      </c>
    </row>
    <row r="10" spans="1:5" ht="13.8" x14ac:dyDescent="0.3">
      <c r="A10" s="72"/>
      <c r="B10" s="76"/>
      <c r="C10" s="63"/>
      <c r="D10" s="55"/>
      <c r="E10" s="51"/>
    </row>
    <row r="11" spans="1:5" x14ac:dyDescent="0.25">
      <c r="A11" s="75"/>
      <c r="B11" s="76"/>
      <c r="C11" s="76"/>
      <c r="D11" s="55"/>
      <c r="E11" s="51"/>
    </row>
  </sheetData>
  <sheetProtection algorithmName="SHA-512" hashValue="zJumFHvgDT3f2U0+Idwu/5ixJ026hMETt7k88HbwbTASyU7N2Ycoz9WOf+Bo5dfTTBbH5tpwjLsEs7VIMji18A==" saltValue="sJcAAeCSRSEAflsopJ2TyA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80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88BD-6D52-4712-8DE0-ADB7B3E55004}">
  <dimension ref="A1:E12"/>
  <sheetViews>
    <sheetView zoomScaleNormal="100" workbookViewId="0">
      <selection activeCell="E18" sqref="E18"/>
    </sheetView>
  </sheetViews>
  <sheetFormatPr defaultRowHeight="13.2" x14ac:dyDescent="0.25"/>
  <cols>
    <col min="1" max="1" width="22.21875" style="1" customWidth="1"/>
    <col min="2" max="2" width="18.6640625" style="1" customWidth="1"/>
    <col min="3" max="3" width="21.21875" style="1" customWidth="1"/>
    <col min="4" max="4" width="1" style="1" customWidth="1"/>
    <col min="5" max="5" width="28.77734375" style="1" customWidth="1"/>
    <col min="6" max="1025" width="8.6640625" style="1" customWidth="1"/>
    <col min="1026" max="16384" width="8.88671875" style="1"/>
  </cols>
  <sheetData>
    <row r="1" spans="1:5" ht="33.6" customHeight="1" x14ac:dyDescent="0.25">
      <c r="A1" s="11"/>
      <c r="B1" s="11"/>
      <c r="C1" s="11"/>
      <c r="D1" s="11"/>
      <c r="E1" s="7" t="s">
        <v>69</v>
      </c>
    </row>
    <row r="2" spans="1:5" ht="27" customHeight="1" x14ac:dyDescent="0.25">
      <c r="A2" s="53" t="s">
        <v>0</v>
      </c>
      <c r="B2" s="53" t="s">
        <v>1</v>
      </c>
      <c r="C2" s="54" t="s">
        <v>2</v>
      </c>
      <c r="D2" s="55"/>
      <c r="E2" s="8"/>
    </row>
    <row r="3" spans="1:5" ht="13.8" x14ac:dyDescent="0.3">
      <c r="A3" s="56" t="s">
        <v>21</v>
      </c>
      <c r="B3" s="71"/>
      <c r="C3" s="71"/>
      <c r="D3" s="55"/>
      <c r="E3" s="50" t="s">
        <v>21</v>
      </c>
    </row>
    <row r="4" spans="1:5" ht="13.8" x14ac:dyDescent="0.3">
      <c r="A4" s="82" t="s">
        <v>31</v>
      </c>
      <c r="B4" s="83" t="s">
        <v>23</v>
      </c>
      <c r="C4" s="84"/>
      <c r="D4" s="11"/>
      <c r="E4" s="51"/>
    </row>
    <row r="5" spans="1:5" ht="13.8" x14ac:dyDescent="0.3">
      <c r="A5" s="82" t="s">
        <v>18</v>
      </c>
      <c r="B5" s="84" t="s">
        <v>23</v>
      </c>
      <c r="C5" s="85"/>
      <c r="D5" s="11"/>
      <c r="E5" s="51"/>
    </row>
    <row r="6" spans="1:5" ht="13.8" x14ac:dyDescent="0.3">
      <c r="A6" s="82" t="s">
        <v>30</v>
      </c>
      <c r="B6" s="84" t="s">
        <v>23</v>
      </c>
      <c r="C6" s="85"/>
      <c r="D6" s="11"/>
      <c r="E6" s="51"/>
    </row>
    <row r="7" spans="1:5" ht="13.8" x14ac:dyDescent="0.3">
      <c r="A7" s="82" t="s">
        <v>32</v>
      </c>
      <c r="B7" s="84"/>
      <c r="C7" s="85">
        <v>480</v>
      </c>
      <c r="D7" s="11"/>
      <c r="E7" s="51"/>
    </row>
    <row r="8" spans="1:5" ht="13.8" x14ac:dyDescent="0.3">
      <c r="A8" s="82" t="s">
        <v>33</v>
      </c>
      <c r="B8" s="84" t="s">
        <v>23</v>
      </c>
      <c r="C8" s="85"/>
      <c r="D8" s="11"/>
      <c r="E8" s="51"/>
    </row>
    <row r="9" spans="1:5" ht="13.8" x14ac:dyDescent="0.3">
      <c r="A9" s="82" t="s">
        <v>34</v>
      </c>
      <c r="B9" s="84"/>
      <c r="C9" s="85">
        <v>30</v>
      </c>
      <c r="D9" s="11"/>
      <c r="E9" s="51"/>
    </row>
    <row r="10" spans="1:5" ht="13.8" x14ac:dyDescent="0.3">
      <c r="A10" s="56" t="s">
        <v>13</v>
      </c>
      <c r="B10" s="71"/>
      <c r="C10" s="71"/>
      <c r="D10" s="55"/>
      <c r="E10" s="50" t="s">
        <v>13</v>
      </c>
    </row>
    <row r="11" spans="1:5" ht="13.8" x14ac:dyDescent="0.3">
      <c r="A11" s="72"/>
      <c r="B11" s="76"/>
      <c r="C11" s="63"/>
      <c r="D11" s="55"/>
      <c r="E11" s="51"/>
    </row>
    <row r="12" spans="1:5" x14ac:dyDescent="0.25">
      <c r="A12" s="75"/>
      <c r="B12" s="76"/>
      <c r="C12" s="76"/>
      <c r="D12" s="55"/>
      <c r="E12" s="51"/>
    </row>
  </sheetData>
  <sheetProtection algorithmName="SHA-512" hashValue="e6wvKI8Nzmx9oxro6BNNXSD6wNL04SoUydaAPjLvy3yghVtBOJNoa8y0zrO0cBo0U/Y4EoQhOMiv3bwk6iLM3Q==" saltValue="0OmJZYMAYBa1kAN8mHh3bg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scale="94" firstPageNumber="0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3"/>
  <sheetViews>
    <sheetView zoomScaleNormal="100" workbookViewId="0">
      <selection activeCell="J9" sqref="J9"/>
    </sheetView>
  </sheetViews>
  <sheetFormatPr defaultRowHeight="13.2" x14ac:dyDescent="0.25"/>
  <cols>
    <col min="1" max="1" width="28.44140625" style="1" customWidth="1"/>
    <col min="2" max="2" width="20.33203125" style="1" customWidth="1"/>
    <col min="3" max="3" width="19.88671875" style="1" customWidth="1"/>
    <col min="4" max="4" width="1.5546875" style="1" customWidth="1"/>
    <col min="5" max="5" width="31.88671875" style="1" customWidth="1"/>
    <col min="6" max="1025" width="8.6640625" style="1" customWidth="1"/>
    <col min="1026" max="16384" width="8.88671875" style="1"/>
  </cols>
  <sheetData>
    <row r="1" spans="1:5" ht="51" customHeight="1" x14ac:dyDescent="0.25">
      <c r="A1" s="11"/>
      <c r="B1" s="11"/>
      <c r="C1" s="11"/>
      <c r="D1" s="11"/>
      <c r="E1" s="7" t="s">
        <v>69</v>
      </c>
    </row>
    <row r="2" spans="1:5" ht="27" customHeight="1" x14ac:dyDescent="0.25">
      <c r="A2" s="53" t="s">
        <v>0</v>
      </c>
      <c r="B2" s="53" t="s">
        <v>1</v>
      </c>
      <c r="C2" s="54" t="s">
        <v>2</v>
      </c>
      <c r="D2" s="55"/>
      <c r="E2" s="8"/>
    </row>
    <row r="3" spans="1:5" ht="13.8" x14ac:dyDescent="0.3">
      <c r="A3" s="56" t="s">
        <v>21</v>
      </c>
      <c r="B3" s="57"/>
      <c r="C3" s="57"/>
      <c r="D3" s="55"/>
      <c r="E3" s="50" t="s">
        <v>21</v>
      </c>
    </row>
    <row r="4" spans="1:5" ht="13.8" x14ac:dyDescent="0.3">
      <c r="A4" s="82" t="s">
        <v>35</v>
      </c>
      <c r="B4" s="83" t="s">
        <v>23</v>
      </c>
      <c r="C4" s="84"/>
      <c r="D4" s="11"/>
      <c r="E4" s="51"/>
    </row>
    <row r="5" spans="1:5" ht="13.8" x14ac:dyDescent="0.3">
      <c r="A5" s="82" t="s">
        <v>18</v>
      </c>
      <c r="B5" s="84" t="s">
        <v>23</v>
      </c>
      <c r="C5" s="85"/>
      <c r="D5" s="11"/>
      <c r="E5" s="51"/>
    </row>
    <row r="6" spans="1:5" ht="13.8" x14ac:dyDescent="0.3">
      <c r="A6" s="82" t="s">
        <v>36</v>
      </c>
      <c r="B6" s="84" t="s">
        <v>23</v>
      </c>
      <c r="C6" s="85"/>
      <c r="D6" s="11"/>
      <c r="E6" s="51"/>
    </row>
    <row r="7" spans="1:5" ht="13.8" x14ac:dyDescent="0.3">
      <c r="A7" s="82" t="s">
        <v>32</v>
      </c>
      <c r="B7" s="84"/>
      <c r="C7" s="85">
        <v>480</v>
      </c>
      <c r="D7" s="11"/>
      <c r="E7" s="51"/>
    </row>
    <row r="8" spans="1:5" ht="13.8" x14ac:dyDescent="0.3">
      <c r="A8" s="82" t="s">
        <v>33</v>
      </c>
      <c r="B8" s="84" t="s">
        <v>23</v>
      </c>
      <c r="C8" s="85"/>
      <c r="D8" s="11"/>
      <c r="E8" s="51"/>
    </row>
    <row r="9" spans="1:5" ht="13.8" x14ac:dyDescent="0.3">
      <c r="A9" s="82" t="s">
        <v>37</v>
      </c>
      <c r="B9" s="84"/>
      <c r="C9" s="85" t="s">
        <v>38</v>
      </c>
      <c r="D9" s="11"/>
      <c r="E9" s="51"/>
    </row>
    <row r="10" spans="1:5" ht="13.8" x14ac:dyDescent="0.3">
      <c r="A10" s="56" t="s">
        <v>13</v>
      </c>
      <c r="B10" s="71"/>
      <c r="C10" s="71"/>
      <c r="D10" s="55"/>
      <c r="E10" s="50" t="s">
        <v>13</v>
      </c>
    </row>
    <row r="11" spans="1:5" ht="13.8" x14ac:dyDescent="0.3">
      <c r="A11" s="72"/>
      <c r="B11" s="76"/>
      <c r="C11" s="63"/>
      <c r="D11" s="55"/>
      <c r="E11" s="51"/>
    </row>
    <row r="12" spans="1:5" x14ac:dyDescent="0.25">
      <c r="A12" s="75"/>
      <c r="B12" s="76"/>
      <c r="C12" s="76"/>
      <c r="D12" s="55"/>
      <c r="E12" s="51"/>
    </row>
    <row r="13" spans="1:5" x14ac:dyDescent="0.25">
      <c r="A13" s="75"/>
      <c r="B13" s="76"/>
      <c r="C13" s="76"/>
      <c r="D13" s="55"/>
      <c r="E13" s="51"/>
    </row>
  </sheetData>
  <sheetProtection algorithmName="SHA-512" hashValue="7Vd9i+hYmmRdVSUBaRi4bX3F0mfXfNqscbSE7+hYLSDxx9JkYBaXneZYBJHSoYYc6HSVsoRrmXt2eaUQIySbFQ==" saltValue="eCAq1B1lrSvzU2zROquWkw==" spinCount="100000" sheet="1" objects="1" scenarios="1" formatCells="0" formatColumns="0" formatRows="0"/>
  <mergeCells count="1">
    <mergeCell ref="E1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List1</vt:lpstr>
      <vt:lpstr>Nabídková cena</vt:lpstr>
      <vt:lpstr>1 tiskarna</vt:lpstr>
      <vt:lpstr>2 zdroj</vt:lpstr>
      <vt:lpstr>3 USB-C HUB</vt:lpstr>
      <vt:lpstr>4 Flash_1</vt:lpstr>
      <vt:lpstr>5 Flash_2</vt:lpstr>
      <vt:lpstr>7 redukce_1</vt:lpstr>
      <vt:lpstr>8 redukce_2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sekr</dc:creator>
  <cp:keywords/>
  <dc:description/>
  <cp:lastModifiedBy>Anna Maškarová</cp:lastModifiedBy>
  <cp:revision>41</cp:revision>
  <dcterms:created xsi:type="dcterms:W3CDTF">2020-11-26T16:28:03Z</dcterms:created>
  <dcterms:modified xsi:type="dcterms:W3CDTF">2025-06-23T07:48:45Z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ProgId">
    <vt:lpwstr>Excel.Sheet</vt:lpwstr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