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1800" windowWidth="28800" windowHeight="11835" activeTab="1"/>
  </bookViews>
  <sheets>
    <sheet name="Cast 1 (HW)" sheetId="16" r:id="rId1"/>
    <sheet name="Cast 2 (SW)" sheetId="18" r:id="rId2"/>
    <sheet name="List1" sheetId="17" r:id="rId3"/>
  </sheets>
  <definedNames/>
  <calcPr calcId="162913"/>
</workbook>
</file>

<file path=xl/sharedStrings.xml><?xml version="1.0" encoding="utf-8"?>
<sst xmlns="http://schemas.openxmlformats.org/spreadsheetml/2006/main" count="237" uniqueCount="180">
  <si>
    <t>Číslo položky</t>
  </si>
  <si>
    <t>dokovací stanice</t>
  </si>
  <si>
    <t>1.1.</t>
  </si>
  <si>
    <t>2.1.</t>
  </si>
  <si>
    <t>2.2.</t>
  </si>
  <si>
    <t>3.1.</t>
  </si>
  <si>
    <t>4.1.</t>
  </si>
  <si>
    <t>držák na monitor</t>
  </si>
  <si>
    <t>1.2.</t>
  </si>
  <si>
    <t>5.1.</t>
  </si>
  <si>
    <t>6.5.</t>
  </si>
  <si>
    <t>6.10.</t>
  </si>
  <si>
    <t>5.2.</t>
  </si>
  <si>
    <t>min. 250GB SSD SATA pevný disk náhradou za 500GB točivý disk ze základní konfigurace</t>
  </si>
  <si>
    <t>min. 8GB operační paměť</t>
  </si>
  <si>
    <t>Rozšíření záruky na minimálně 60 měsíců s opravou u zákazníka následující pracovní den s garancí výrobce o dodávce identického náhradního dílu po celou dobu záruky.</t>
  </si>
  <si>
    <t>pevný disk v kapacitě minimálně 1TB 7200 ot náhradou za 500Gb</t>
  </si>
  <si>
    <t>volitelně čtečka otisků prstů</t>
  </si>
  <si>
    <t>paměť 32 GB variantně</t>
  </si>
  <si>
    <t xml:space="preserve">Stolní počítač                                                                           </t>
  </si>
  <si>
    <t xml:space="preserve">Tenký klient                                                                    </t>
  </si>
  <si>
    <t xml:space="preserve">Pracovní stanice                   </t>
  </si>
  <si>
    <t>doplnění o pevný disk v kapacitě minimálně 1TB 7200 ot</t>
  </si>
  <si>
    <t>doplnění o pevný disk v kapacitě minimálně 4TB 7200 ot</t>
  </si>
  <si>
    <t xml:space="preserve">Pracovní stanice                                                       </t>
  </si>
  <si>
    <t>Notebook  15</t>
  </si>
  <si>
    <t>doplnění druhého disku s minimální kapacitou  500GB a  7200 otáček jako druhého disku</t>
  </si>
  <si>
    <t>3.3.</t>
  </si>
  <si>
    <t>3.4.</t>
  </si>
  <si>
    <t>Ultrabook 15</t>
  </si>
  <si>
    <t>3.5.</t>
  </si>
  <si>
    <t>Utrabook 15 výkonný</t>
  </si>
  <si>
    <t>min. 16GB operační paměť</t>
  </si>
  <si>
    <t>Notebook 17</t>
  </si>
  <si>
    <t>Ultrabook 14</t>
  </si>
  <si>
    <t>Mobilní pracovní stanice 15</t>
  </si>
  <si>
    <t>4.2.</t>
  </si>
  <si>
    <t>Mobilní pracovní stanice 17</t>
  </si>
  <si>
    <t>provedení tower se zdrojem min. 280W</t>
  </si>
  <si>
    <t>diskrétní grafická karta s min 2GB pamětí, podporou rozlišení na 4 monitorech, passmark min 800b</t>
  </si>
  <si>
    <t>volitelně vestavěná interní optická mechanika DVD±RW</t>
  </si>
  <si>
    <t>integrovaný LTE 4 modem</t>
  </si>
  <si>
    <t>doplnění druhého disku s minimální kapacitou  1TB a 5400 otáček jako dalšího disku</t>
  </si>
  <si>
    <t>integrovaný LTE modem</t>
  </si>
  <si>
    <t>variantně dotykový displej</t>
  </si>
  <si>
    <t>minimálně 32 GB ram (16GB x 2) DDR4 ECC</t>
  </si>
  <si>
    <t>minimálně 64 GB ram (16GB x 4) DDR4 ECC</t>
  </si>
  <si>
    <t>3.2.</t>
  </si>
  <si>
    <t>4.3.</t>
  </si>
  <si>
    <t>Tiskárna ČB</t>
  </si>
  <si>
    <t>6.7.</t>
  </si>
  <si>
    <t>Tiskárna barevná </t>
  </si>
  <si>
    <t>Tiskárna ČB multifunkce</t>
  </si>
  <si>
    <t>Tiskárna barevná multifunkce</t>
  </si>
  <si>
    <t>6.1.</t>
  </si>
  <si>
    <t>6.2.</t>
  </si>
  <si>
    <t>6.11.</t>
  </si>
  <si>
    <t>Variantně poptáváme jako rozšíření nebo změnu pro výše uvedenou specifikaci Notebook 15</t>
  </si>
  <si>
    <t>Variantně poptáváme jako rozšíření nebo změnu pro výše uvedenou specifikaci Notebook 17</t>
  </si>
  <si>
    <t>Variantně poptáváme jako rozšíření nebo změnu pro výše uvedenou specifikaci Ultrabook 15 výkonný</t>
  </si>
  <si>
    <t>Variantně poptáváme jako rozšíření nebo změnu pro výše uvedenou specifikaci Mobilní pracovní stanice 17</t>
  </si>
  <si>
    <t>Variantně poptáváme jako rozšíření nebo změnu pro výše uvedenou specifikaci Mobilní pracovní stanice 15</t>
  </si>
  <si>
    <t>Variantně poptáváme jako rozšíření nebo změnu pro výše uvedenou specifikaci Pracovní stanice:</t>
  </si>
  <si>
    <t>Variantně poptáváme jako rozšíření nebo změnu pro výše uvedenou specifikaci Ultrabook 14</t>
  </si>
  <si>
    <t>Variantně poptáváme jako rozšíření nebo změnu pro výše uvedenou specifikaci Ultrabook 15</t>
  </si>
  <si>
    <t>grafickou kartu s dedikovanou pamětí min 2GB podporou DirectX 11 výkonově odpovídající optimální sestavě a výstupy min. 1× DisplayPort a 1xDVI-D a passmark min 1900b</t>
  </si>
  <si>
    <t>grafickou kartu s dedikovanou pamětí min 4GB podporou DirectX 11 výkonově odpovídající optimální sestavě a výstupy min. 4× DisplayPort a passmark min 4000b</t>
  </si>
  <si>
    <t>paměť 16GB variantně</t>
  </si>
  <si>
    <t>Variantně poptáváme jako rozšíření nebo změnu pro výše uvedený monitor</t>
  </si>
  <si>
    <t>Multifunkce  barevná, formát A4, technologie LASER, LED nebo Inkoust, rozlišení tisku minimálně 600x600dpi, rychlost tisku minimálně 40st/min v barvě, duplex, Ethernet, USB 2.0 nebo vyšší. Dále podpora faxu, ČB a barevné skenování, rozlišení skenu min. 1200dpi, min. 25 barevných skenů/min, automatický oboustranný podavač dokumentů, ovládání pomocí LCD displeje.</t>
  </si>
  <si>
    <t xml:space="preserve">Monitor 23"                                            </t>
  </si>
  <si>
    <t>Monitor 24"</t>
  </si>
  <si>
    <t>bezdrátová bluetooth myš, 3 tlačítka (včetně kolečka). Z důvodu jednotné správy a kompatibility je požadováno zařízení od stejného výrobce jako pro notebooky, ultrabooky a mobilní pracovní stanice.</t>
  </si>
  <si>
    <t>USB myš s laserovým senzorem, 3 tlačítka (včetně kolečka).  Z důvodu jednotné správy a kompatibility je požadováno zařízení od stejného výrobce jako pro notebooky, ultrabooky a mobilní pracovní stanice.</t>
  </si>
  <si>
    <t>min 256 GB SSD PCIe NVMe pevný disk místo 500 GB HDD</t>
  </si>
  <si>
    <t>dokovací stanice nebo port replikátor</t>
  </si>
  <si>
    <t>dokovací stanice, možné dokovat přes rozhraní USB-C Thunderbolt</t>
  </si>
  <si>
    <t>Utrabook 14 výkonný</t>
  </si>
  <si>
    <t>Monitor 27"</t>
  </si>
  <si>
    <t>3.6.</t>
  </si>
  <si>
    <t>Velikost 24", LED, matná obrazovka, s rozlišením min. 1920x1200, IPS, odezva do 5ms, rozhraní minimálně 1x DisplayPort 1.2, 1x HDMI 1.4, 1x DVI-D, 3x USB 3.0, 2x USB-C (1x odesílání dat, napájení až 15 W).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</si>
  <si>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Velikost 27", LED, matná obrazovka, s rozlišením min. 2560x1440, IPS, odezva do 5ms, rozhraní minimálně 1x DisplayPort 1.2, 1x HDMI 1.4, 1x DVI, 3x USB 3.0, 2x UCB-C 2x USB-C (1x odesílání dat, napájení až 15 W).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</si>
  <si>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min. 256 GB SSD OPAL2 SED pevný disk navíc (jako druhý) pro OS (zrychlení běhu)</t>
  </si>
  <si>
    <t>procesor s výkonem PassMark CPU Mark minimálně 10000</t>
  </si>
  <si>
    <t>Prodloužení záruky na 5let, oprava následující pracovní den</t>
  </si>
  <si>
    <t>nelze - doplnění druhého disku s minimální kapacitou  500GB a  7200 otáček jako druhého disku</t>
  </si>
  <si>
    <t>nelze - doplnění druhého disku s minimální kapacitou  1TB a 5400 otáček jako dalšího disku</t>
  </si>
  <si>
    <t>Rozšíření na 16GB RAM</t>
  </si>
  <si>
    <t>Rozšíření na 512GB SSD</t>
  </si>
  <si>
    <t>Rozšíření na 1TB SSD</t>
  </si>
  <si>
    <t>procesor s výkonem PassMark CPU Mark minimálně 9000</t>
  </si>
  <si>
    <t>procesor s výkonem PassMark CPU minimálně 8900b</t>
  </si>
  <si>
    <t>doplnění o SSD disk 1TB SATA</t>
  </si>
  <si>
    <t>6.4.</t>
  </si>
  <si>
    <t>Tiskárna ČB, formát A4, technologie LASER nebo LED, optické rozlišení tisku minimálně 1200x1200dpi, rychlost tisku minimálně 40st/min, duplex, RAM 512MB, Ethernet 10/100/1000, USB 2.0 nebo vyšší. Tonery s výtěžností min. 10 000 str., zabezpečený tisk.</t>
  </si>
  <si>
    <t>6.6.</t>
  </si>
  <si>
    <t>Tiskárna barevná</t>
  </si>
  <si>
    <t>6.8.</t>
  </si>
  <si>
    <t>6.9.</t>
  </si>
  <si>
    <t>6.12.</t>
  </si>
  <si>
    <t>6.3.</t>
  </si>
  <si>
    <t>Tiskárna ČB, formát A4, technologie LASER nebo LED, optické rozlišení tisku minimálně 1200x1200dpi, rychlost tisku minimálně 33st/min, duplex, RAM 512MB Ethernet 10/100/1000 , USB 2.0 nebo vyšší. Tonery s výtěžností min. 7 000 str.</t>
  </si>
  <si>
    <t>7.1.</t>
  </si>
  <si>
    <t>Variantně poptáváme jako rozšíření nebo změnu pro výše uvedenou specifikaci přenosný pevný disk</t>
  </si>
  <si>
    <t>7.2.</t>
  </si>
  <si>
    <t>Variantně poptáváme jako rozšíření nebo změnu pro výše uvedenou specifikaci přenosný pevný disk výkonný</t>
  </si>
  <si>
    <t>přenosný pevný disk s kapacitou minimálně 256GB, přenosovou rychlostí čtení minimálně 440 MB/s a zápisu minimálně 430 MB/s,  rozhraní min. USB 3.1, přenosné provedení, odolné vodě, prachu a nárazu s krytím IP68, černé provedení , maximální rozměry -  šířka 83.5mm, výška 14mm, hloubka 83.5 mm a hmotností do 100g,  podpora OS Windows 7 a vyšší,  záruka minimálně 36 měsíců.</t>
  </si>
  <si>
    <t>Název položky</t>
  </si>
  <si>
    <t>Minimální parametry</t>
  </si>
  <si>
    <t>Microsoft Office 2016 Standard
[021-10559]</t>
  </si>
  <si>
    <t xml:space="preserve">Podmínkou dodávky je integrace dodávaných licencí do našeho zákaznického přehledu na specializovaných stránkách výrobce pod naším zákaznickým číslem PCN 9A3DD796 (případně A11FD877).
Licence budou dodány v měsíčních intervalech v souladu s licenčními podmínkami. </t>
  </si>
  <si>
    <t>Microsoft Office 2016 ProPlus 
[79P-05582]</t>
  </si>
  <si>
    <t>Windows 10 upgrade
[FQC-09551]</t>
  </si>
  <si>
    <t>8.1.</t>
  </si>
  <si>
    <t>Pevný disk pro rozšíření kapacity diskového pole, velikost 3,5 palců v rámečku s rozhraním SAS 12Gb, kapacitou minimálně 6 TB, rychlostí otáčení 7200 otáček za minutu a možností výměny za chodu, podpora prostřednictvím nadřízeného zařízení - technologie SMART, funkce záložního disku (Spare, Global Spare),periodické kontroly integrity dat na pozadí (Disk Scrub, Vdisk Scrub), funkcí zachycení uložených dat v daném okamžiku (Snapshot a Volume Copy), funkce vzdálené replikace (Remote Snap),povýšení operačního software zařízení i disků. Dále ke požadována  plná kompatibilita se stávajícím diskovým polem HPE MSA 2040 ES LFF Disk Enclosure s kódem MOS96 a plná kompatibilita se stávajícím již vytvořeným polem, které je sestaveno z disků HPE MSA 6TB 12G SAS 7,2K 3,5in MDL HDD s kódem J9F43A. Disky budou využité pro doplnění již stávajícího lineárního pólu ze stávajících disků a to bez snížení, nebo omezení výkonosti daného lineárního pólu.
Záruka minimálně 60 měsíců s opravou v místě instalace následující pracovní den nebo navázání na stávající záruku diskového pole HPE MSA 2040 ES LFF Disk Enclosure s kódem MOS96A.</t>
  </si>
  <si>
    <t xml:space="preserve">Externí slim DVD vypalovačka, podpora DVD+/-DL disků, rychlosti: DVD+R/RW/9 - 8/8/6x, DVD-R/RW/9 - 8/6/6x, klasická CD/R/RW 24/24/24x,podpora M-DISC, rozhraní USB 2.0 (1.1 kompatibilní), </t>
  </si>
  <si>
    <t>variantě poptáváme velikost pevného disku 3TB</t>
  </si>
  <si>
    <t>variantě poptáváme velikost pevného disku 4TB</t>
  </si>
  <si>
    <t>6.13.</t>
  </si>
  <si>
    <t>Provedení microdesktop s možností umístění naležato i nastojato, možnost montáže na LCD monitor prostřednictvím závěsu VESA, vestavěný procesor s výkonem PassMark CPU Mark min. 1700,  vestavěná operační paměť s kapacitou minimálně 4 GB, rozhraní minimálně 3x USB 3.1, 1x USB-C a 2x USB 2.0, vnitřní disk s min. 32 GB MLC flash pamětí,  vestavěná grafická karta s akcelerací přehrávání videa (minimálně 2x displayport a 1x VGA), vestavěná zvuková karta, vestavěná síťová karta minimálně s podporou 10/100/1000BaseT. Operační systém kompatibilní s Windows 10 IoT Enterprise. Požadované příslušenství tenkého klienta, USB klávesnice s podporou české diakritiky, USB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</si>
  <si>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grafickou kartu s dedikovanou pamětí min 8GB podporou DirectX 11 výkonově odpovídající optimální sestavě a výstupy min. 4× DisplayPort a passmark min 10000b</t>
  </si>
  <si>
    <t>dokovací stanice (boční) nebo USB-C</t>
  </si>
  <si>
    <t>volitelně interní nebo externí DVD mechanika</t>
  </si>
  <si>
    <t>dokovací stanice  boční nebo USB-C</t>
  </si>
  <si>
    <t>dokovací stanice boční nebo USB-C</t>
  </si>
  <si>
    <t>diskrétní grafická karta s pamětí min. 4GB a výkonem v PassMark min .3300 b</t>
  </si>
  <si>
    <t>diskrétní grafická karta s pamětí min. 6GB a výkonem v PassMark min. 4600 b</t>
  </si>
  <si>
    <t>diskrétní grafická karta s pamětí min. 8GB a výkonem v PassMark min. 10000 b</t>
  </si>
  <si>
    <t>Tiskárna ČB, formát A4, technologie LASER nebo LED, rozlišení tisku minimálně 1200x1200dpi, rychlost tisku minimálně 28st/min, duplex, Ethernet, USB 2.0 nebo vyšší.</t>
  </si>
  <si>
    <t>Tiskárna ČB, formát A4, technologie LASER nebo LED, rozlišení tisku minimálně 1200x1200dpi, rychlost tisku minimálně 38st/min, duplex, USB 2.0 nebo vyšší.</t>
  </si>
  <si>
    <t>Tiskárna barevná, formát A4, technologie LASER nebo LED, rozlišení tisku minimálně 600x600dpi, rychlost tisku minimálně 27st/min barevně, Ethernet, USB 2.0 nebo vyšší.</t>
  </si>
  <si>
    <t>Tiskárna barevná, formát A4, technologie LASER nebo LED, optické rozlišení tisku minimálně 1200 x 600dpi, rychlost tisku minimálně 33st/min černobíle, 26st/min barevně, duplex, RAM 1GB, HDD nebo SDHC nebo eMMC min 3GB, Ethernet 10/100/1000, WIFI, USB 2.0 nebo vyšší.</t>
  </si>
  <si>
    <t>Multifunkce ČB, formát A4, technologie LASER nebo LED, rozlišení tisku minimálně 1200x1200dpi, rychlost tisku minimálně 28st/min, duplex, Ethernet, USB 2.0 nebo vyšší. Dále podpora faxu, ČB a barevné skenování, rozlišení skenu min. 600dpi, min. 15 barevných skenů/min, automatický podavač dokumentů, ovládání pomocí LCD displeje.</t>
  </si>
  <si>
    <t>Multifunkce  barevná, formát A4, technologie LASER nebo LED, rozlišení tisku minimálně 600x600dpi, rychlost tisku minimálně 27st/min v barvě, duplex, Ethernet, USB 2.0 nebo vyšší. Dále podpora faxu, ČB a barevné skenování, rozlišení skenu min. 1200dpi, min. 20 barevných skenů/min, automatický oboustranný podavač dokumentů, ovládání pomocí LCD displeje.</t>
  </si>
  <si>
    <t>Multifunkce  barevná, formát A4, technologie LASER nebo LED, optické rozlišení tisku minimálně 1200x600dpi, rychlost tisku minimálně 26st/min v barvě, duplex, RAM 1GB, HDD nebo SDHC nebo eMMC min 3GB, Ethernet 10/100/1000, WIFI volitelně, USB 2.0 nebo vyšší. Dále fax, ČB a barevné skenování, rozlišení skenu min. 600dpi, min. 26 barevných skenů/min, automatický oboustranný podavač dokumentů, ovládání pomocí LCD displeje a klávesnice. Tonery s výtěžností min. 3 000, zabezpečený tisk.</t>
  </si>
  <si>
    <t>variantě poptáváme velikost pevného disku 512GB</t>
  </si>
  <si>
    <t>Rozšíření NVMe na 512GB SSD</t>
  </si>
  <si>
    <t>Rozšíření NVMe na 1TB SSD</t>
  </si>
  <si>
    <t>procesor s výkonem PassMark CPU Mark minimálně 5500b</t>
  </si>
  <si>
    <t>brašna na notebook s vnitřním polstrováním, vnější materiál vodoodpudivý, do velikosti 15,6 palců, neutrální barvy</t>
  </si>
  <si>
    <t>brašna na notebook s vnitřním polstrováním, vnější materiál vodoodpudivý, 17,3 palců, neutrální barvy</t>
  </si>
  <si>
    <t>USB klávesnice s podporou české diakritiky, černé provedení, bez multimediálních tlačítek</t>
  </si>
  <si>
    <t>Velikost 23", IPS antireflexní filtr s LED podsvícením, s rozlišením min. 1920x1080, odezva do 5ms, rozhraní minimálně 1x DisplayPort 1.2, 1x HDMI 1.4, 1x VGA a 3x USB 3.0, černé provedení, výškově nastavitelný.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</si>
  <si>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Multifunkce  ČB, formát A4, technologie LASER nebo LED, optické rozlišení tisku minimálně 1200 x 1200dpi, rychlost tisku minimálně 33st/min, duplex, RAM 512MB, HDD nebo SDHC nebo eMMC min 3GB, Ethernet 10/100/1000, WIFI, USB 2.0 nebo vyšší. 
Dále fax, ČB a barevné skenování, rozlišení skenu min. 600dpi, min. 6 barevných skenů/min, automatický oboustranný podavač dokumentů, ovládání skenování a faxu pomocí LCD displeje a klávesnice na tiskárně, zabezpečený tisk.</t>
  </si>
  <si>
    <t>Multifunkce ČB, formát A4, technologie LASER, optické rozlišení tisku minimálně 600 x 600dpi, rychlost tisku minimálně 35st/min, duplex, RAM 512MB, Ethernet 10/100/1000, USB 2.0 nebo vyšší - 2x hostitelský port USB, 1x port USB pro zařízení. Možnost přímého tisku z paměťového zařízení USB. Dále ČB a barevné skenování, rozlišení skenu min. 300x600dpi, min. 10 barevných skenů/min, 28 ČB skenů/min, automatický oboustranný podavač dokumentů, ovládání pomocí LCD displeje a klávesnice na tiskárně, zabezpečený tisk. Nízkonákladový tisk, tonery s výtěžností min. 17 000 str.</t>
  </si>
  <si>
    <t>přenosný pevný disk s kapacitou minimálně 2TB, rychlost otáčení minimálně 5400 otáček/min, rozhraní min. USB 3.0, přenosné, odolné černé provedení, maximální rozměry - výška 21,5mm, šířka 110mm, hloubka 82mm a hmotností do 250g, podpora OS Windows 7 a vyšší, sw pro automatické zálohování, podpora HW šifrování 256 bit, záruka minimálně 36 měsíců.</t>
  </si>
  <si>
    <t>Podrobnosti předmětu plnění (specifikace a položkový výkaz) - část 2 veřejné zakázky - Software</t>
  </si>
  <si>
    <t>rozšíření o 8GB operační paměti</t>
  </si>
  <si>
    <t>Provedení microdesktop s možností umístění naležato i nastojato, možnost montáže na LCD monitor prostřednictvím závěsu VESA, vestavěný procesor s výkonem PassMark CPU Mark min. 1700, vestavěná operační paměť s kapacitou minimálně 4 GB, rozhraní minimálně 3x USB 3.1, 1x USB-C a 2x USB 2.0, vnitřní flash paměť minimálně 8GB, vestavěná grafická karta s akcelerací přehrávání videa (minimálně 2x displayport), vestavěná zvuková karta, vestavěná síťová karta minimálně s podporou 10/100/1000BaseT. Požadované příslušenství tenkého klienta, USB klávesnice s podporou české diakritiky, USB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</si>
  <si>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Prodloužení záruky na 5 let, oprava následující pracovní den</t>
  </si>
  <si>
    <t>Podrobnosti předmětu plnění (specifikace a položkový výkaz) - část 1 veřejné zakázky - Hardware</t>
  </si>
  <si>
    <t>Předpokládaný počet</t>
  </si>
  <si>
    <r>
      <t xml:space="preserve">PassMarky uvedené ve specifikacích jsou minimálně požadované a zveřejněné (platné) k </t>
    </r>
    <r>
      <rPr>
        <b/>
        <sz val="11"/>
        <rFont val="Calibri"/>
        <family val="2"/>
        <scheme val="minor"/>
      </rPr>
      <t>22.3.2018</t>
    </r>
  </si>
  <si>
    <t>5.3.</t>
  </si>
  <si>
    <t>9.1.</t>
  </si>
  <si>
    <t>Celkem za všechny položky:</t>
  </si>
  <si>
    <t>Celková cena bez DPH
(Kč)</t>
  </si>
  <si>
    <t>Jednotková cena bez DPH
(Kč)</t>
  </si>
  <si>
    <t>Provedení small form factor s možností umístění naležato i nastojato  s vestavěným napájecím zdrojem min. 180W a s certifikací 80 Plus Platinum, rozměry min. 338 x 100 x 308 mm, s procesorem o výkonu PassMark CPU Mark minimálně 7600, operační pamětí minimálně 8GB DDR4, pevným diskem minimálně 500GB (minimálně 7200 otáček za minutu), vestavěnou optickou mechanikou DVD±RW, rozhraním vzadu minimálně 4x USB 3.1 + 1x RS-232 sériový port + 2x USB 2.0 a 2x USB 3.1 + 2x USB 2.0 + 1x USB-C type rozhraním vpředu, vestavěnou grafickou kartou s podporou DirectX 12.1 a výstupy 1x VGA, 2x DisplayPort, vestavěnou síťovou kartou s podporou 10/100/1000BaseT, podporou technologie zabezpečeného vzdáleného přístupu prostřednictvím datové sítě pro správu počítače před startem OS, USB klávesnicí s podporou české diakritiky, USB laserovou myší, operačním systémem Windows 10 Professional v české verzi. Záruka minimálně 60 měsíců s opravou u zákazníka následující pracovní den s garancí výrobce o dodávce identického náhradního dílu po celou dobu záruky.</t>
  </si>
  <si>
    <t>procesor s výkonem PassMark CPU Mark minimálně  4800b</t>
  </si>
  <si>
    <t>Velikost displeje 14" IPS s rozlišením 1920x1080, procesor s výkonem 8000b, operační paměť 8GB DDR4 v prvním slotu, pevný disk min. 250 GB SSD, rozhraní 2x USB 3.1, 1xHDMI, vestavěná síťová karta s podporou 10/100/1000BaseT, Bluetooth v4.2, WiFi 802.11a,b,g,n, NFC, čtečka otisku prstu,  webkamera, podsvícená klávesnice, dokovací konektor, TPM čip ve verzi 2.0, s operačním systémem Windows 10 Professional v české verzi.  Záruka minimálně 36 měsíců s opravou u zákazníka následující pracovní den s garancí výrobce o dodávce identického náhradního dílu po celou dobu záruky. Hmotnost max. 1,5kg.</t>
  </si>
  <si>
    <t>Velikost displeje min 17,0" s rozlišením 1920x1080, procesor o výkonu min. 4000b, operační paměť min. 4 GB DDR4, pevný disk min. 250GB SSD, rozhraní min. 1x USB 2.0, 1xUSB 3.0, 1x USB-C, 1x HDMI nebo 1x VGA, vestavěná síťová karta s podporou 10/100/1000BaseT, min. Bluetooth v4.2, WiFi 802.11a,b,g,n, webkamera, numerická klávesnice, dokování (lze přes USB-C thunderbolt), TPM čip ve verzi 2.0, s operačním systémem Windows 10 Professional v české verzi.  Záruka minimálně 36 měsíců s opravou u zákazníka následující pracovní den s garancí výrobce o dodávce identického náhradního dílu po celou dobu záruky. Hmotnost max. 2,65kg.</t>
  </si>
  <si>
    <t>Pracovní stanice pro provoz 24×7×365 v provedení tower s procesorem s minimálně 4 fyzickými jádry a s podporou virtualizace o výkonu PassMark CPU Mark minimálně min. 10 900, operační pamětí minimálně 16GB DDR4 ECC s možností rozšíření až na minimálně 256GB DDR4 ECC, pevným diskem minimálně NVMe 250GB SSD, rozšiřujícím slotem minimálně 2x PCIe  x16  Gen3 a 1x PCIe 8x Gen3, vestavěnou optickou mechanikou DVD±RW, rozhraním vzadu minimálně 4x USB 3.1 + 2x USB-C, čtečka SD karet, rozhraním vpředu minimálně 4x USB 3.1 + zdířka na mikrofon a sluchátka, grafickou kartou s dedikovanou pamětí min 4GB podporou DirectX 11 výkonově odpovídající optimální sestavě a výstupy min. 2x miniDisplayPort (redukce miniDisplay port na DisplayPort je součástí dodávky) a passmark min 5000b, vestavěnou síťovou kartou s podporou 10/100/1000BaseT, podporou technologie zabezpečeného vzdáleného přístupu prostřednictvím datové sítě pro správu počítače před startem OS, vestavěným napájecím zdrojem minimálně 700W s účinností min. 90%, USB klávesnicí s podporou české diakritiky a čtečkou CCID SmartCard, USB laserovou myší,  operačním systémem Windows 10 Professional pro Workstations v české verzi a zárukou minimálně 60 měsíců s opravou u zákazníka následující pracovní den s garancí výrobce o dodávce identického náhradního dílu po celou dobu záruky.</t>
  </si>
  <si>
    <t>Pracovní stanice pro provoz 24×7×365 v provedení tower s procesorem s minimálně 4 fyzickými jádry a s podporou virtualizace o výkonu PassMark CPU Mark minimálně 9800, operační pamětí minimálně 16GB DDR4 ECC s možností rozšíření až na minimálně 64GB DDR4 ECC, SSD pevným diskem do PCIe slotu s kapacitou min. 250GB a s přenosovou rychlostí min 1GB/sec pro čtení a 500GB/sec pro zápis, vestavěnou optickou mechanikou DVD±RW, rozhraním minimálně 4x USB 3.0 + 2x USB 2.0 + 1x RS-232 sériový port, rozhraním vpředu minimálně 2x USB 3.0, grafickou kartou s podporou DirectX 11 a výstupy min. 1x DVl a 2x DisplayPort, vestavěnou síťovou kartou s podporou 10/100/1000BaseT, podporou technologie zabezpečeného vzdáleného přístupu prostřednictvím datové sítě pro správu počítače před startem OS, vestavěným napájecím zdrojem minimálně 400W s účinností min. 90%, USB klávesnicí s podporou české diakritiky a čtečkou CCID SmartCard, USB laserovou myší, operačním systémem Windows 10 Professional v české verzi a zárukou minimálně 60 měsíců s opravou u zákazníka následující pracovní den s garancí výrobce o dodávce identického náhradního dílu po celou dobu záruky.</t>
  </si>
  <si>
    <t>Velikost 15.6" s procesorem o výkonu PassMark CPU Mark minimálně 4000, display s rozlišením min. 1920×1080, operační pamětí minimálně 4GB DDR4, pevným diskem minimálně 500GB (minimálně 7200 otáček za minutu), rozhraním min. 2x USB 3.0, 1x USB-C, výstupy 1x VGA nebo 1x DisplayPort nebo 1xHDMI, vestavěnou síťovou kartou s podporou 10/100/1000BaseT, Bluetooth v4.2, WiFi 802.11a,c, webkamerou, podsvícenou numerickou klávesnicí, dokovací konektor, TPM čip ve verzi 2.0, operačním systémem Windows 10 Professional v české verzi. Záruka minimálně 36 měsíců s opravou u zákazníka následující pracovní den s garancí výrobce o dodávce identického náhradního dílu po celou dobu záruky. Hmotnost max. 2,4 kg.</t>
  </si>
  <si>
    <t>Velikost 15.6" IPS s procesorem o výkonu PassMark CPU Mark minimálně 8000b, display s rozlišením min. 1920x1080, operační paměť minimálně 8GB DDR4 v prvním slotu, pevný disk minimálně 250GB SSD, rozhraní min. 2x USB 3.1, výstupy 1 x HDMI, TPM čip ve verzi 2.0, vestavěná síťová karta s podporou 10/100/1000BaseT, min. Bluetooth v4.2, WiFi 802.11a,c, NFC, čtečka otisku prstu, webkamera, podsvícená numerická klávesnice, dokovatelný, s operačním systémem Windows 10 Professional v české verzi. Záruka minimálně 36 měsíců s opravou u zákazníka následující pracovní den s garancí výrobce o dodávce identického náhradního dílu po celou dobu záruky. Hmotnost max 1,8kg.</t>
  </si>
  <si>
    <t>Velikost 14" s procesorem o výkonu PassMark CPU minimálně 8000b., IPS display s rozlišením min. 1920x1080, diskrétní grafická karta s min. 2GB pamětí a výkonem v PassMark 3554, operační paměť min. 8GB DDR4 v prvním slotu, pevný disk min. 250GB NVMe SSD, rozhraní min. 2x USB 3.1, výstupy 1x HDMI, čtečka karet Smart Card, TPM čip ve verzi 2.0, vestavěná síťová karta s podporou 10/100/1000BaseT, Bluetooth v4.0, WiFi 802.11a,c, NFC, čtečka otisku prstu,  webkamera, podsvícená klávesnice, dokovací konektor (dokování lze přes USB-C thunderbolt), s operačním systémem Windows 10 Professional v české verzi. Záruka minimálně 36 měsíců s opravou u zákazníka následující pracovní den s garancí výrobce o dodávce identického náhradního dílu po celou dobu záruky. Hmotnost max 1,5kg.</t>
  </si>
  <si>
    <t>Velikost 15,6" s procesorem o výkonu PassMark CPU 8000b, IPS display s rozlišením min. 1920x1080, diskrétní grafická karta s min. 2GB pamětí a výkonem v PassMark 3554b, operační paměť min. 8GB DDR4 v prvním slotu, pevný disk min. 250GB NVMe SSD, rozhraní min. 2x USB 3.1, výstup 1xHDMI, čtečka karet Smart Card, TPM čip ve verzi 2.0,NFC, čtečka otisku prstu,  vestavěná síťová karta s podporou 10/100/1000BaseT, Bluetooth v4.0, WiFi 802.11a,c, webkamera, podsvícená klávesnice s numerickou částí, dokovací konektor (dokování lze přes USB-C thunderbolt), s operačním systémem Windows 10 Professional v české verzi. Záruka minimálně 36 měsíců s opravou u zákazníka následující pracovní den s garancí výrobce o dodávce identického náhradního dílu po celou dobu záruky. Hmotnost max 1,8kg.</t>
  </si>
  <si>
    <t>Velikost 15,6" s procesorem o výkonu PassMark CPU minimálně 7900b., IPS display s rozlišením min. 1920x1080, diskrétní grafická karta s pamětí min. 2GB a výkonem v PassMark min 2600 b., operační paměť min. 8GB DDR4 v prvním slotu, pevný disk min. 250 GB NVMe SSD, rozhraní min. 3x USB 3.0, výstupy 1x VGA nebo 1x HDMI, čtečka paměťových karet SD (SD, SDHC, SDXC), čtečka karet Smart Card, TPM čip ve verzi 1.2/2.0, vestavěná síťová karta s podporou 10/100/1000BaseT, min.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2,65 kg.</t>
  </si>
  <si>
    <t>Velikost 17,3" s procesorem o výkonu PassMark CPU minimálně 7900b., IPS display s rozlišením min. 1920x1080, diskrétní grafická karta s pamětí min. 4GB a výkonem v PassMark min 2700 b., operační paměť min. 8GB DDR4 v prvním slotu, pevný disk min. 250 GB NVMe SSD, rozhraní min. 4x USB 3.0, výstupy 1x VGA nebo 1x HDMI, čtečka paměťových karet SD (SD, SDHC, SDXC), čtečka karet Smart Card, TPM čip ve verzi 1.2/2.0, vestavěná síťová karta s podporou 10/100/1000BaseT,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3,0kg.</t>
  </si>
  <si>
    <t>Multifunkce  barevná, formát A4, technologie LASER nebo LED, optické rozlišení tisku minimálně 1200x1200dpi, rychlost tisku minimálně 30 st/min. černobíle, 30st/min. v barvě, duplex, RAM 1GB, HDD nebo SDHC nebo eMMC min. 3GB, Ethernet 10/100/1000, WIFI volitelně, USB 2.0 nebo vyšší. Dále fax, ČB a barevné skenování, rozlišení skenu min. 600dpi, min. 30 barevných skenů/min., automatický oboustranný podavač dokumentů, ovládání pomocí LCD displeje a klávesnice. Tonery s výtěžností min. 7 000 černý a 6 000 barevný, zabezpečený tisk. PCL5, PCL6, PS3</t>
  </si>
  <si>
    <t xml:space="preserve">S ohledem na standardizaci pořizovaného spotřebního materiálu požadujeme, aby výše specifikované tiskárny a multifunkce byly osaditelné alespoň jedním typem z výčtu podporovaných spotřebních materiálů: 
toner 45807102, 45807106, 45807111, 46508712, 46508711, 46508710, 46508709, CF226A, CF230A, CF410A, CF411A, CF412A, CF413A, L0S07AE, F6T81AE, F6T82AE, F6T83AE, C-EXV 50, 46490608, 46490607, 46490606, 46490605
obrazový  válec 44574302, 44968301, CF232A, C-EXV 50, 46484108, 46484107, 46484106, 46484105
Jako standardní vybavení všech výše uvedených tiskáren je požadováno:
- propojovací kabel USB na spojení tiskárny s počítačem delší než 2 m
- pohyblivý napájecí kabel minimálně 1,5 m s vidlicí CEE 7/7 (E/F)
- plná kompatibilita s operačními systémy Microsoft Windows 7, Windows 8, Windows 10 ve verzi 32 i 64-bit deklarovaná výrobcem
- podpora jazyka minimálně PCL5e, PCL6
Záruka na tiskárny je požadována v trvání minimálně 36 měsíců. 
Dále je požadováno, aby pro všechny položky ve sloupci B nabídl uchazeč různá zařízení i v případě, že by splnil  zadání pro více položek jedním zařízením. 
</t>
  </si>
  <si>
    <t>Tenký klient s win 10</t>
  </si>
  <si>
    <t>Variantně poptáváme jako rozšíření nebo změnu pro výše uvedenou specifikaci Tenký klient</t>
  </si>
  <si>
    <t>Variantně poptáváme jako rozšíření nebo změnu pro výše uvedenou specifikaci Stolní počítač</t>
  </si>
  <si>
    <t>Doplnění vybavení k notebookům, ultrabookům a pracovním stanicím</t>
  </si>
  <si>
    <t>Přenosný pevný disk</t>
  </si>
  <si>
    <t>Přenosný pevný disk výkonný</t>
  </si>
  <si>
    <t>Pevný disk do diskového pole</t>
  </si>
  <si>
    <t>Externí vypalovačka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</si>
</sst>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č&quot;* #,##0.00_);_(&quot;Kč&quot;* \(#,##0.00\);_(&quot;Kč&quot;* &quot;-&quot;??_);_(@_)"/>
    <numFmt numFmtId="165" formatCode="_(* #,##0.00_);_(* \(#,##0.00\);_(* &quot;-&quot;??_);_(@_)"/>
    <numFmt numFmtId="166" formatCode="_-* #,##0\ _K_č_-;\-* #,##0\ _K_č_-;_-* &quot;-&quot;??\ _K_č_-;_-@_-"/>
  </numFmts>
  <fonts count="14">
    <font>
      <sz val="11"/>
      <color theme="1"/>
      <name val="Calibri"/>
      <family val="2"/>
      <scheme val="minor"/>
    </font>
    <font>
      <sz val="10"/>
      <name val="Arial"/>
      <family val="2"/>
    </font>
    <font>
      <sz val="11"/>
      <color indexed="8"/>
      <name val="Calibri"/>
      <family val="2"/>
    </font>
    <font>
      <sz val="8"/>
      <name val="Calibri"/>
      <family val="2"/>
    </font>
    <font>
      <b/>
      <sz val="12"/>
      <color indexed="8"/>
      <name val="Verdana"/>
      <family val="2"/>
    </font>
    <font>
      <sz val="7"/>
      <color indexed="8"/>
      <name val="Tahoma"/>
      <family val="2"/>
    </font>
    <font>
      <b/>
      <sz val="11"/>
      <name val="Calibri"/>
      <family val="2"/>
    </font>
    <font>
      <sz val="11"/>
      <name val="Calibri"/>
      <family val="2"/>
      <scheme val="minor"/>
    </font>
    <font>
      <sz val="11"/>
      <name val="Calibri"/>
      <family val="2"/>
    </font>
    <font>
      <b/>
      <sz val="11"/>
      <color theme="1"/>
      <name val="Calibri"/>
      <family val="2"/>
      <scheme val="minor"/>
    </font>
    <font>
      <b/>
      <sz val="11"/>
      <name val="Calibri"/>
      <family val="2"/>
      <scheme val="minor"/>
    </font>
    <font>
      <sz val="11"/>
      <color rgb="FFFF0000"/>
      <name val="Calibri"/>
      <family val="2"/>
      <scheme val="minor"/>
    </font>
    <font>
      <b/>
      <sz val="20"/>
      <name val="Calibri"/>
      <family val="2"/>
    </font>
    <font>
      <b/>
      <sz val="11"/>
      <color rgb="FF1F497D"/>
      <name val="Calibri"/>
      <family val="2"/>
      <scheme val="minor"/>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0">
    <border>
      <left/>
      <right/>
      <top/>
      <bottom/>
      <diagonal/>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border>
    <border>
      <left style="thin"/>
      <right style="medium"/>
      <top style="medium"/>
      <bottom style="thin"/>
    </border>
    <border>
      <left style="thin"/>
      <right style="thin"/>
      <top style="medium"/>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thin"/>
      <top style="thin"/>
      <bottom/>
    </border>
    <border>
      <left style="thin"/>
      <right style="thin"/>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5" fillId="2" borderId="0">
      <alignment horizontal="right" vertical="center"/>
      <protection/>
    </xf>
    <xf numFmtId="164" fontId="2" fillId="0" borderId="0" applyFont="0" applyFill="0" applyBorder="0" applyAlignment="0" applyProtection="0"/>
    <xf numFmtId="165" fontId="0" fillId="0" borderId="0" applyFont="0" applyFill="0" applyBorder="0" applyAlignment="0" applyProtection="0"/>
  </cellStyleXfs>
  <cellXfs count="78">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top" wrapText="1"/>
    </xf>
    <xf numFmtId="0" fontId="9" fillId="0" borderId="0" xfId="0" applyFont="1"/>
    <xf numFmtId="0" fontId="8" fillId="0" borderId="1" xfId="0" applyFont="1" applyFill="1" applyBorder="1" applyAlignment="1">
      <alignment horizontal="left" vertical="center" wrapText="1"/>
    </xf>
    <xf numFmtId="3" fontId="6" fillId="0" borderId="0" xfId="0" applyNumberFormat="1" applyFont="1" applyAlignment="1">
      <alignment horizontal="right" vertical="center"/>
    </xf>
    <xf numFmtId="0" fontId="13" fillId="0" borderId="0" xfId="0" applyFont="1" applyAlignment="1">
      <alignment wrapText="1"/>
    </xf>
    <xf numFmtId="0" fontId="0" fillId="0" borderId="0" xfId="0" applyAlignment="1">
      <alignment horizontal="left" vertical="center"/>
    </xf>
    <xf numFmtId="0" fontId="6" fillId="0" borderId="0" xfId="0" applyFont="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xf>
    <xf numFmtId="0" fontId="0" fillId="0" borderId="0" xfId="0" applyFill="1" applyBorder="1" applyAlignment="1">
      <alignment vertical="center"/>
    </xf>
    <xf numFmtId="4" fontId="8" fillId="0" borderId="0" xfId="0" applyNumberFormat="1" applyFont="1" applyFill="1" applyBorder="1" applyAlignment="1">
      <alignment horizontal="right" vertical="center" wrapText="1" indent="1"/>
    </xf>
    <xf numFmtId="0" fontId="12" fillId="0" borderId="0" xfId="0" applyFont="1" applyFill="1" applyBorder="1" applyAlignment="1">
      <alignment vertical="center"/>
    </xf>
    <xf numFmtId="0" fontId="6"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66" fontId="6" fillId="3" borderId="6" xfId="26"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4" fontId="8" fillId="4" borderId="8" xfId="0" applyNumberFormat="1" applyFont="1" applyFill="1" applyBorder="1" applyAlignment="1">
      <alignment horizontal="right" vertical="center" wrapText="1" indent="1"/>
    </xf>
    <xf numFmtId="4" fontId="8" fillId="4" borderId="9" xfId="0" applyNumberFormat="1" applyFont="1" applyFill="1" applyBorder="1" applyAlignment="1">
      <alignment horizontal="right" vertical="center" wrapText="1" indent="1"/>
    </xf>
    <xf numFmtId="0" fontId="7" fillId="0" borderId="0" xfId="0" applyFont="1" applyBorder="1" applyAlignment="1">
      <alignment vertical="top" wrapText="1"/>
    </xf>
    <xf numFmtId="0" fontId="7" fillId="0" borderId="0" xfId="0" applyFont="1" applyBorder="1" applyAlignment="1">
      <alignment wrapText="1"/>
    </xf>
    <xf numFmtId="0" fontId="6" fillId="3" borderId="10" xfId="0" applyFont="1" applyFill="1" applyBorder="1" applyAlignment="1">
      <alignment horizontal="center" vertical="center" wrapText="1"/>
    </xf>
    <xf numFmtId="166" fontId="6" fillId="3" borderId="10" xfId="26" applyNumberFormat="1" applyFont="1" applyFill="1" applyBorder="1" applyAlignment="1">
      <alignment horizontal="center" vertical="center" wrapText="1"/>
    </xf>
    <xf numFmtId="4" fontId="8" fillId="4" borderId="11" xfId="0" applyNumberFormat="1" applyFont="1" applyFill="1" applyBorder="1" applyAlignment="1">
      <alignment horizontal="right" vertical="center" wrapText="1" indent="1"/>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4" fontId="8" fillId="4" borderId="13" xfId="0" applyNumberFormat="1" applyFont="1" applyFill="1" applyBorder="1" applyAlignment="1">
      <alignment horizontal="right" vertical="center" wrapText="1" indent="1"/>
    </xf>
    <xf numFmtId="0" fontId="0" fillId="0" borderId="14" xfId="0" applyFill="1" applyBorder="1" applyAlignment="1">
      <alignment horizontal="center" vertical="center"/>
    </xf>
    <xf numFmtId="0" fontId="6" fillId="0" borderId="12" xfId="0" applyFont="1" applyFill="1" applyBorder="1" applyAlignment="1">
      <alignment horizontal="left" vertical="top" wrapText="1"/>
    </xf>
    <xf numFmtId="0" fontId="8" fillId="0" borderId="12"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16" fontId="6" fillId="0" borderId="15" xfId="0" applyNumberFormat="1" applyFont="1" applyFill="1" applyBorder="1" applyAlignment="1">
      <alignment horizontal="center" vertical="center"/>
    </xf>
    <xf numFmtId="0" fontId="6" fillId="0" borderId="14" xfId="0" applyFont="1" applyFill="1" applyBorder="1" applyAlignment="1">
      <alignment horizontal="left" vertical="top" wrapText="1"/>
    </xf>
    <xf numFmtId="0" fontId="8" fillId="0" borderId="14" xfId="0" applyFont="1" applyFill="1" applyBorder="1" applyAlignment="1">
      <alignment vertical="center" wrapText="1"/>
    </xf>
    <xf numFmtId="0" fontId="6" fillId="0" borderId="15" xfId="0" applyFont="1" applyFill="1" applyBorder="1" applyAlignment="1">
      <alignment horizontal="center" vertical="center"/>
    </xf>
    <xf numFmtId="0" fontId="8" fillId="0" borderId="14" xfId="0" applyFont="1" applyFill="1" applyBorder="1" applyAlignment="1">
      <alignment horizontal="left" vertical="center" wrapText="1"/>
    </xf>
    <xf numFmtId="4" fontId="6" fillId="4" borderId="16" xfId="0" applyNumberFormat="1" applyFont="1" applyFill="1" applyBorder="1" applyAlignment="1">
      <alignment horizontal="right" vertical="center" indent="1"/>
    </xf>
    <xf numFmtId="0" fontId="6" fillId="0" borderId="0" xfId="0" applyFont="1" applyAlignment="1">
      <alignment horizontal="right" vertical="center" indent="1"/>
    </xf>
    <xf numFmtId="0" fontId="8" fillId="0" borderId="12" xfId="0" applyFont="1" applyFill="1" applyBorder="1" applyAlignment="1">
      <alignment horizontal="left" vertical="top" wrapText="1"/>
    </xf>
    <xf numFmtId="0" fontId="8" fillId="0" borderId="2" xfId="0" applyFont="1" applyBorder="1" applyAlignment="1">
      <alignment horizontal="center" vertical="center"/>
    </xf>
    <xf numFmtId="4" fontId="8" fillId="4" borderId="2" xfId="26" applyNumberFormat="1" applyFont="1" applyFill="1" applyBorder="1" applyAlignment="1">
      <alignment horizontal="right" vertical="center" indent="1"/>
    </xf>
    <xf numFmtId="0" fontId="8" fillId="0" borderId="1" xfId="0" applyFont="1" applyBorder="1" applyAlignment="1">
      <alignment horizontal="center" vertical="center"/>
    </xf>
    <xf numFmtId="4" fontId="8" fillId="4" borderId="1" xfId="26" applyNumberFormat="1" applyFont="1" applyFill="1" applyBorder="1" applyAlignment="1">
      <alignment horizontal="right" vertical="center" indent="1"/>
    </xf>
    <xf numFmtId="0" fontId="7" fillId="0" borderId="1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xf numFmtId="4" fontId="8" fillId="4" borderId="12" xfId="26" applyNumberFormat="1" applyFont="1" applyFill="1" applyBorder="1" applyAlignment="1">
      <alignment horizontal="right" vertical="center" indent="1"/>
    </xf>
    <xf numFmtId="4" fontId="8" fillId="4" borderId="14" xfId="26" applyNumberFormat="1" applyFont="1" applyFill="1" applyBorder="1" applyAlignment="1">
      <alignment horizontal="right" vertical="center" inden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16" fontId="6" fillId="0" borderId="17" xfId="0" applyNumberFormat="1" applyFont="1" applyFill="1" applyBorder="1" applyAlignment="1">
      <alignment horizontal="center" vertical="center"/>
    </xf>
    <xf numFmtId="16" fontId="6" fillId="0" borderId="3" xfId="0" applyNumberFormat="1" applyFont="1" applyFill="1" applyBorder="1" applyAlignment="1">
      <alignment horizontal="center" vertical="center"/>
    </xf>
    <xf numFmtId="16" fontId="6" fillId="0" borderId="4" xfId="0" applyNumberFormat="1" applyFont="1" applyFill="1" applyBorder="1" applyAlignment="1">
      <alignment horizontal="center" vertical="center"/>
    </xf>
    <xf numFmtId="0" fontId="12" fillId="5" borderId="15" xfId="0" applyFont="1" applyFill="1" applyBorder="1" applyAlignment="1">
      <alignment horizontal="left" vertical="center"/>
    </xf>
    <xf numFmtId="0" fontId="12" fillId="5" borderId="14" xfId="0" applyFont="1" applyFill="1" applyBorder="1" applyAlignment="1">
      <alignment horizontal="left" vertical="center"/>
    </xf>
    <xf numFmtId="0" fontId="12" fillId="5" borderId="13" xfId="0" applyFont="1" applyFill="1" applyBorder="1" applyAlignment="1">
      <alignment horizontal="left" vertical="center"/>
    </xf>
    <xf numFmtId="0" fontId="6" fillId="0" borderId="1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9"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wrapText="1"/>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S5M1" xfId="24"/>
    <cellStyle name="Měna 2 2" xfId="25"/>
    <cellStyle name="Čá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135"/>
  <sheetViews>
    <sheetView zoomScale="85" zoomScaleNormal="85" workbookViewId="0" topLeftCell="A1">
      <pane xSplit="1" ySplit="2" topLeftCell="B36" activePane="bottomRight" state="frozen"/>
      <selection pane="topRight" activeCell="B1" sqref="B1"/>
      <selection pane="bottomLeft" activeCell="A3" sqref="A3"/>
      <selection pane="bottomRight" activeCell="C21" sqref="C21"/>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10"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70" t="s">
        <v>150</v>
      </c>
      <c r="B1" s="71"/>
      <c r="C1" s="71"/>
      <c r="D1" s="71"/>
      <c r="E1" s="71"/>
      <c r="F1" s="72"/>
      <c r="G1" s="16"/>
      <c r="H1" s="16"/>
      <c r="I1" s="9"/>
    </row>
    <row r="2" spans="1:9" ht="30.75" thickBot="1">
      <c r="A2" s="29" t="s">
        <v>0</v>
      </c>
      <c r="B2" s="29" t="s">
        <v>107</v>
      </c>
      <c r="C2" s="29" t="s">
        <v>108</v>
      </c>
      <c r="D2" s="29" t="s">
        <v>151</v>
      </c>
      <c r="E2" s="30" t="s">
        <v>157</v>
      </c>
      <c r="F2" s="29" t="s">
        <v>156</v>
      </c>
      <c r="G2" s="17"/>
      <c r="H2" s="17"/>
      <c r="I2" s="9"/>
    </row>
    <row r="3" spans="1:9" ht="135">
      <c r="A3" s="67" t="s">
        <v>2</v>
      </c>
      <c r="B3" s="37" t="s">
        <v>19</v>
      </c>
      <c r="C3" s="38" t="s">
        <v>158</v>
      </c>
      <c r="D3" s="53">
        <v>45</v>
      </c>
      <c r="E3" s="57"/>
      <c r="F3" s="31">
        <f>D3*E3</f>
        <v>0</v>
      </c>
      <c r="G3" s="14"/>
      <c r="H3" s="15"/>
      <c r="I3" s="11"/>
    </row>
    <row r="4" spans="1:9" ht="15">
      <c r="A4" s="68"/>
      <c r="B4" s="63" t="s">
        <v>174</v>
      </c>
      <c r="C4" s="18" t="s">
        <v>147</v>
      </c>
      <c r="D4" s="54">
        <v>3</v>
      </c>
      <c r="E4" s="50"/>
      <c r="F4" s="25">
        <f aca="true" t="shared" si="0" ref="F4:F66">D4*E4</f>
        <v>0</v>
      </c>
      <c r="G4" s="14"/>
      <c r="H4" s="15"/>
      <c r="I4" s="12"/>
    </row>
    <row r="5" spans="1:9" ht="15">
      <c r="A5" s="68"/>
      <c r="B5" s="63"/>
      <c r="C5" s="18" t="s">
        <v>38</v>
      </c>
      <c r="D5" s="54">
        <v>3</v>
      </c>
      <c r="E5" s="50"/>
      <c r="F5" s="25">
        <f t="shared" si="0"/>
        <v>0</v>
      </c>
      <c r="G5" s="14"/>
      <c r="H5" s="15"/>
      <c r="I5" s="11"/>
    </row>
    <row r="6" spans="1:9" ht="15">
      <c r="A6" s="68"/>
      <c r="B6" s="63"/>
      <c r="C6" s="18" t="s">
        <v>82</v>
      </c>
      <c r="D6" s="54">
        <v>3</v>
      </c>
      <c r="E6" s="50"/>
      <c r="F6" s="25">
        <f t="shared" si="0"/>
        <v>0</v>
      </c>
      <c r="G6" s="14"/>
      <c r="H6" s="15"/>
      <c r="I6" s="11"/>
    </row>
    <row r="7" spans="1:9" ht="15">
      <c r="A7" s="68"/>
      <c r="B7" s="63"/>
      <c r="C7" s="18" t="s">
        <v>74</v>
      </c>
      <c r="D7" s="54">
        <v>3</v>
      </c>
      <c r="E7" s="50"/>
      <c r="F7" s="25">
        <f t="shared" si="0"/>
        <v>0</v>
      </c>
      <c r="G7" s="14"/>
      <c r="H7" s="15"/>
      <c r="I7" s="11"/>
    </row>
    <row r="8" spans="1:9" ht="15">
      <c r="A8" s="68"/>
      <c r="B8" s="63"/>
      <c r="C8" s="18" t="s">
        <v>83</v>
      </c>
      <c r="D8" s="54">
        <v>3</v>
      </c>
      <c r="E8" s="50"/>
      <c r="F8" s="25">
        <f t="shared" si="0"/>
        <v>0</v>
      </c>
      <c r="G8" s="14"/>
      <c r="H8" s="15"/>
      <c r="I8" s="11"/>
    </row>
    <row r="9" spans="1:9" ht="15">
      <c r="A9" s="68"/>
      <c r="B9" s="63"/>
      <c r="C9" s="18" t="s">
        <v>16</v>
      </c>
      <c r="D9" s="54">
        <v>3</v>
      </c>
      <c r="E9" s="50"/>
      <c r="F9" s="25">
        <f t="shared" si="0"/>
        <v>0</v>
      </c>
      <c r="G9" s="14"/>
      <c r="H9" s="15"/>
      <c r="I9" s="11"/>
    </row>
    <row r="10" spans="1:9" ht="15.75" thickBot="1">
      <c r="A10" s="69"/>
      <c r="B10" s="64"/>
      <c r="C10" s="6" t="s">
        <v>39</v>
      </c>
      <c r="D10" s="55">
        <v>3</v>
      </c>
      <c r="E10" s="52"/>
      <c r="F10" s="26">
        <f t="shared" si="0"/>
        <v>0</v>
      </c>
      <c r="G10" s="14"/>
      <c r="H10" s="15"/>
      <c r="I10" s="11"/>
    </row>
    <row r="11" spans="1:9" ht="135">
      <c r="A11" s="67" t="s">
        <v>8</v>
      </c>
      <c r="B11" s="37" t="s">
        <v>20</v>
      </c>
      <c r="C11" s="38" t="s">
        <v>148</v>
      </c>
      <c r="D11" s="53">
        <v>25</v>
      </c>
      <c r="E11" s="57"/>
      <c r="F11" s="31">
        <f t="shared" si="0"/>
        <v>0</v>
      </c>
      <c r="G11" s="14"/>
      <c r="H11" s="15"/>
      <c r="I11" s="11"/>
    </row>
    <row r="12" spans="1:9" ht="150">
      <c r="A12" s="68"/>
      <c r="B12" s="39" t="s">
        <v>172</v>
      </c>
      <c r="C12" s="18" t="s">
        <v>119</v>
      </c>
      <c r="D12" s="54">
        <v>2</v>
      </c>
      <c r="E12" s="50"/>
      <c r="F12" s="25">
        <f t="shared" si="0"/>
        <v>0</v>
      </c>
      <c r="G12" s="14"/>
      <c r="H12" s="15"/>
      <c r="I12" s="11"/>
    </row>
    <row r="13" spans="1:9" ht="60.75" thickBot="1">
      <c r="A13" s="69"/>
      <c r="B13" s="40" t="s">
        <v>173</v>
      </c>
      <c r="C13" s="6" t="s">
        <v>7</v>
      </c>
      <c r="D13" s="55">
        <v>1</v>
      </c>
      <c r="E13" s="52"/>
      <c r="F13" s="26">
        <f t="shared" si="0"/>
        <v>0</v>
      </c>
      <c r="G13" s="14"/>
      <c r="H13" s="15"/>
      <c r="I13" s="11"/>
    </row>
    <row r="14" spans="1:9" ht="180" customHeight="1">
      <c r="A14" s="67" t="s">
        <v>3</v>
      </c>
      <c r="B14" s="37" t="s">
        <v>21</v>
      </c>
      <c r="C14" s="38" t="s">
        <v>162</v>
      </c>
      <c r="D14" s="53">
        <v>3</v>
      </c>
      <c r="E14" s="57"/>
      <c r="F14" s="31">
        <f t="shared" si="0"/>
        <v>0</v>
      </c>
      <c r="G14" s="14"/>
      <c r="H14" s="15"/>
      <c r="I14" s="11"/>
    </row>
    <row r="15" spans="1:9" ht="15">
      <c r="A15" s="68"/>
      <c r="B15" s="63" t="s">
        <v>62</v>
      </c>
      <c r="C15" s="18" t="s">
        <v>45</v>
      </c>
      <c r="D15" s="54">
        <v>1</v>
      </c>
      <c r="E15" s="50"/>
      <c r="F15" s="25">
        <f t="shared" si="0"/>
        <v>0</v>
      </c>
      <c r="G15" s="14"/>
      <c r="H15" s="15"/>
      <c r="I15" s="11"/>
    </row>
    <row r="16" spans="1:9" ht="15">
      <c r="A16" s="68"/>
      <c r="B16" s="63"/>
      <c r="C16" s="18" t="s">
        <v>46</v>
      </c>
      <c r="D16" s="54">
        <v>1</v>
      </c>
      <c r="E16" s="50"/>
      <c r="F16" s="25">
        <f t="shared" si="0"/>
        <v>0</v>
      </c>
      <c r="G16" s="14"/>
      <c r="H16" s="15"/>
      <c r="I16" s="11"/>
    </row>
    <row r="17" spans="1:9" ht="30">
      <c r="A17" s="68"/>
      <c r="B17" s="63"/>
      <c r="C17" s="18" t="s">
        <v>120</v>
      </c>
      <c r="D17" s="54">
        <v>1</v>
      </c>
      <c r="E17" s="50"/>
      <c r="F17" s="25">
        <f t="shared" si="0"/>
        <v>0</v>
      </c>
      <c r="G17" s="14"/>
      <c r="H17" s="15"/>
      <c r="I17" s="13"/>
    </row>
    <row r="18" spans="1:9" ht="15">
      <c r="A18" s="68"/>
      <c r="B18" s="63"/>
      <c r="C18" s="18" t="s">
        <v>22</v>
      </c>
      <c r="D18" s="54">
        <v>1</v>
      </c>
      <c r="E18" s="50"/>
      <c r="F18" s="25">
        <f t="shared" si="0"/>
        <v>0</v>
      </c>
      <c r="G18" s="14"/>
      <c r="H18" s="15"/>
      <c r="I18" s="11"/>
    </row>
    <row r="19" spans="1:9" ht="15">
      <c r="A19" s="68"/>
      <c r="B19" s="63"/>
      <c r="C19" s="18" t="s">
        <v>23</v>
      </c>
      <c r="D19" s="54">
        <v>1</v>
      </c>
      <c r="E19" s="50"/>
      <c r="F19" s="25">
        <f t="shared" si="0"/>
        <v>0</v>
      </c>
      <c r="G19" s="14"/>
      <c r="H19" s="15"/>
      <c r="I19" s="11"/>
    </row>
    <row r="20" spans="1:9" ht="15.75" thickBot="1">
      <c r="A20" s="69"/>
      <c r="B20" s="64"/>
      <c r="C20" s="6" t="s">
        <v>92</v>
      </c>
      <c r="D20" s="55">
        <v>1</v>
      </c>
      <c r="E20" s="52"/>
      <c r="F20" s="26">
        <f t="shared" si="0"/>
        <v>0</v>
      </c>
      <c r="G20" s="14"/>
      <c r="H20" s="15"/>
      <c r="I20" s="11"/>
    </row>
    <row r="21" spans="1:9" ht="150">
      <c r="A21" s="67" t="s">
        <v>4</v>
      </c>
      <c r="B21" s="37" t="s">
        <v>24</v>
      </c>
      <c r="C21" s="38" t="s">
        <v>163</v>
      </c>
      <c r="D21" s="53">
        <v>3</v>
      </c>
      <c r="E21" s="57"/>
      <c r="F21" s="31">
        <f t="shared" si="0"/>
        <v>0</v>
      </c>
      <c r="G21" s="14"/>
      <c r="H21" s="15"/>
      <c r="I21" s="11"/>
    </row>
    <row r="22" spans="1:9" ht="15" customHeight="1">
      <c r="A22" s="68"/>
      <c r="B22" s="73" t="s">
        <v>62</v>
      </c>
      <c r="C22" s="18" t="s">
        <v>45</v>
      </c>
      <c r="D22" s="54">
        <v>1</v>
      </c>
      <c r="E22" s="50"/>
      <c r="F22" s="25">
        <f t="shared" si="0"/>
        <v>0</v>
      </c>
      <c r="G22" s="14"/>
      <c r="H22" s="15"/>
      <c r="I22" s="11"/>
    </row>
    <row r="23" spans="1:9" ht="30">
      <c r="A23" s="68"/>
      <c r="B23" s="74"/>
      <c r="C23" s="18" t="s">
        <v>65</v>
      </c>
      <c r="D23" s="54">
        <v>1</v>
      </c>
      <c r="E23" s="50"/>
      <c r="F23" s="25">
        <f t="shared" si="0"/>
        <v>0</v>
      </c>
      <c r="G23" s="14"/>
      <c r="H23" s="15"/>
      <c r="I23" s="11"/>
    </row>
    <row r="24" spans="1:9" ht="30">
      <c r="A24" s="68"/>
      <c r="B24" s="74"/>
      <c r="C24" s="18" t="s">
        <v>66</v>
      </c>
      <c r="D24" s="54">
        <v>1</v>
      </c>
      <c r="E24" s="50"/>
      <c r="F24" s="25">
        <f t="shared" si="0"/>
        <v>0</v>
      </c>
      <c r="G24" s="14"/>
      <c r="H24" s="15"/>
      <c r="I24" s="11"/>
    </row>
    <row r="25" spans="1:9" ht="15">
      <c r="A25" s="68"/>
      <c r="B25" s="74"/>
      <c r="C25" s="18" t="s">
        <v>22</v>
      </c>
      <c r="D25" s="54">
        <v>1</v>
      </c>
      <c r="E25" s="50"/>
      <c r="F25" s="25">
        <f t="shared" si="0"/>
        <v>0</v>
      </c>
      <c r="G25" s="14"/>
      <c r="H25" s="15"/>
      <c r="I25" s="11"/>
    </row>
    <row r="26" spans="1:9" ht="15.75" thickBot="1">
      <c r="A26" s="69"/>
      <c r="B26" s="75"/>
      <c r="C26" s="6" t="s">
        <v>23</v>
      </c>
      <c r="D26" s="55">
        <v>1</v>
      </c>
      <c r="E26" s="52"/>
      <c r="F26" s="26">
        <f t="shared" si="0"/>
        <v>0</v>
      </c>
      <c r="G26" s="14"/>
      <c r="H26" s="15"/>
      <c r="I26" s="11"/>
    </row>
    <row r="27" spans="1:9" ht="90">
      <c r="A27" s="67" t="s">
        <v>5</v>
      </c>
      <c r="B27" s="37" t="s">
        <v>25</v>
      </c>
      <c r="C27" s="48" t="s">
        <v>164</v>
      </c>
      <c r="D27" s="53">
        <v>25</v>
      </c>
      <c r="E27" s="57"/>
      <c r="F27" s="31">
        <f t="shared" si="0"/>
        <v>0</v>
      </c>
      <c r="G27" s="14"/>
      <c r="H27" s="15"/>
      <c r="I27" s="11"/>
    </row>
    <row r="28" spans="1:9" ht="15">
      <c r="A28" s="68"/>
      <c r="B28" s="63" t="s">
        <v>57</v>
      </c>
      <c r="C28" s="18" t="s">
        <v>14</v>
      </c>
      <c r="D28" s="54">
        <v>1</v>
      </c>
      <c r="E28" s="50"/>
      <c r="F28" s="25">
        <f t="shared" si="0"/>
        <v>0</v>
      </c>
      <c r="G28" s="14"/>
      <c r="H28" s="15"/>
      <c r="I28" s="11"/>
    </row>
    <row r="29" spans="1:9" ht="15">
      <c r="A29" s="68"/>
      <c r="B29" s="63"/>
      <c r="C29" s="18" t="s">
        <v>41</v>
      </c>
      <c r="D29" s="54">
        <v>1</v>
      </c>
      <c r="E29" s="50"/>
      <c r="F29" s="25">
        <f t="shared" si="0"/>
        <v>0</v>
      </c>
      <c r="G29" s="14"/>
      <c r="H29" s="15"/>
      <c r="I29" s="11"/>
    </row>
    <row r="30" spans="1:9" ht="15">
      <c r="A30" s="68"/>
      <c r="B30" s="63"/>
      <c r="C30" s="18" t="s">
        <v>121</v>
      </c>
      <c r="D30" s="54">
        <v>25</v>
      </c>
      <c r="E30" s="50"/>
      <c r="F30" s="25">
        <f t="shared" si="0"/>
        <v>0</v>
      </c>
      <c r="G30" s="14"/>
      <c r="H30" s="15"/>
      <c r="I30" s="13"/>
    </row>
    <row r="31" spans="1:9" ht="15">
      <c r="A31" s="68"/>
      <c r="B31" s="63"/>
      <c r="C31" s="18" t="s">
        <v>13</v>
      </c>
      <c r="D31" s="54">
        <v>1</v>
      </c>
      <c r="E31" s="50"/>
      <c r="F31" s="25">
        <f t="shared" si="0"/>
        <v>0</v>
      </c>
      <c r="G31" s="14"/>
      <c r="H31" s="15"/>
      <c r="I31" s="11"/>
    </row>
    <row r="32" spans="1:9" ht="15">
      <c r="A32" s="68"/>
      <c r="B32" s="63"/>
      <c r="C32" s="18" t="s">
        <v>40</v>
      </c>
      <c r="D32" s="54">
        <v>1</v>
      </c>
      <c r="E32" s="50"/>
      <c r="F32" s="25">
        <f t="shared" si="0"/>
        <v>0</v>
      </c>
      <c r="G32" s="14"/>
      <c r="H32" s="15"/>
      <c r="I32" s="11"/>
    </row>
    <row r="33" spans="1:9" ht="15">
      <c r="A33" s="68"/>
      <c r="B33" s="63"/>
      <c r="C33" s="18" t="s">
        <v>17</v>
      </c>
      <c r="D33" s="54">
        <v>1</v>
      </c>
      <c r="E33" s="50"/>
      <c r="F33" s="25">
        <f t="shared" si="0"/>
        <v>0</v>
      </c>
      <c r="G33" s="14"/>
      <c r="H33" s="15"/>
      <c r="I33" s="11"/>
    </row>
    <row r="34" spans="1:9" ht="15">
      <c r="A34" s="68"/>
      <c r="B34" s="63"/>
      <c r="C34" s="18" t="s">
        <v>138</v>
      </c>
      <c r="D34" s="54">
        <v>1</v>
      </c>
      <c r="E34" s="50"/>
      <c r="F34" s="25">
        <f t="shared" si="0"/>
        <v>0</v>
      </c>
      <c r="G34" s="14"/>
      <c r="H34" s="15"/>
      <c r="I34" s="11"/>
    </row>
    <row r="35" spans="1:9" ht="15.75" thickBot="1">
      <c r="A35" s="69"/>
      <c r="B35" s="64"/>
      <c r="C35" s="6" t="s">
        <v>84</v>
      </c>
      <c r="D35" s="55">
        <v>1</v>
      </c>
      <c r="E35" s="52"/>
      <c r="F35" s="26">
        <f t="shared" si="0"/>
        <v>0</v>
      </c>
      <c r="G35" s="14"/>
      <c r="H35" s="15"/>
      <c r="I35" s="13"/>
    </row>
    <row r="36" spans="1:9" ht="90">
      <c r="A36" s="67" t="s">
        <v>47</v>
      </c>
      <c r="B36" s="37" t="s">
        <v>33</v>
      </c>
      <c r="C36" s="38" t="s">
        <v>161</v>
      </c>
      <c r="D36" s="53">
        <v>3</v>
      </c>
      <c r="E36" s="57"/>
      <c r="F36" s="31">
        <f t="shared" si="0"/>
        <v>0</v>
      </c>
      <c r="G36" s="14"/>
      <c r="H36" s="15"/>
      <c r="I36" s="11"/>
    </row>
    <row r="37" spans="1:9" ht="15">
      <c r="A37" s="68"/>
      <c r="B37" s="63" t="s">
        <v>58</v>
      </c>
      <c r="C37" s="18" t="s">
        <v>14</v>
      </c>
      <c r="D37" s="54">
        <v>1</v>
      </c>
      <c r="E37" s="50"/>
      <c r="F37" s="25">
        <f t="shared" si="0"/>
        <v>0</v>
      </c>
      <c r="G37" s="14"/>
      <c r="H37" s="15"/>
      <c r="I37" s="11"/>
    </row>
    <row r="38" spans="1:9" ht="15">
      <c r="A38" s="68"/>
      <c r="B38" s="63"/>
      <c r="C38" s="18" t="s">
        <v>75</v>
      </c>
      <c r="D38" s="54">
        <v>1</v>
      </c>
      <c r="E38" s="50"/>
      <c r="F38" s="25">
        <f t="shared" si="0"/>
        <v>0</v>
      </c>
      <c r="G38" s="14"/>
      <c r="H38" s="15"/>
      <c r="I38" s="11"/>
    </row>
    <row r="39" spans="1:9" ht="15">
      <c r="A39" s="68"/>
      <c r="B39" s="63"/>
      <c r="C39" s="18" t="s">
        <v>42</v>
      </c>
      <c r="D39" s="54">
        <v>1</v>
      </c>
      <c r="E39" s="50"/>
      <c r="F39" s="25">
        <f t="shared" si="0"/>
        <v>0</v>
      </c>
      <c r="G39" s="14"/>
      <c r="H39" s="15"/>
      <c r="I39" s="11"/>
    </row>
    <row r="40" spans="1:9" ht="15">
      <c r="A40" s="68"/>
      <c r="B40" s="63"/>
      <c r="C40" s="18" t="s">
        <v>26</v>
      </c>
      <c r="D40" s="54">
        <v>1</v>
      </c>
      <c r="E40" s="50"/>
      <c r="F40" s="25">
        <f t="shared" si="0"/>
        <v>0</v>
      </c>
      <c r="G40" s="14"/>
      <c r="H40" s="15"/>
      <c r="I40" s="11"/>
    </row>
    <row r="41" spans="1:9" ht="15">
      <c r="A41" s="68"/>
      <c r="B41" s="63"/>
      <c r="C41" s="18" t="s">
        <v>122</v>
      </c>
      <c r="D41" s="54">
        <v>1</v>
      </c>
      <c r="E41" s="50"/>
      <c r="F41" s="25">
        <f t="shared" si="0"/>
        <v>0</v>
      </c>
      <c r="G41" s="14"/>
      <c r="H41" s="15"/>
      <c r="I41" s="11"/>
    </row>
    <row r="42" spans="1:9" ht="15">
      <c r="A42" s="68"/>
      <c r="B42" s="63"/>
      <c r="C42" s="18" t="s">
        <v>17</v>
      </c>
      <c r="D42" s="54">
        <v>1</v>
      </c>
      <c r="E42" s="50"/>
      <c r="F42" s="25">
        <f t="shared" si="0"/>
        <v>0</v>
      </c>
      <c r="G42" s="14"/>
      <c r="H42" s="15"/>
      <c r="I42" s="11"/>
    </row>
    <row r="43" spans="1:9" ht="15">
      <c r="A43" s="68"/>
      <c r="B43" s="63"/>
      <c r="C43" s="18" t="s">
        <v>159</v>
      </c>
      <c r="D43" s="54">
        <v>1</v>
      </c>
      <c r="E43" s="50"/>
      <c r="F43" s="25">
        <f t="shared" si="0"/>
        <v>0</v>
      </c>
      <c r="G43" s="14"/>
      <c r="H43" s="15"/>
      <c r="I43" s="11"/>
    </row>
    <row r="44" spans="1:9" ht="15.75" thickBot="1">
      <c r="A44" s="69"/>
      <c r="B44" s="65"/>
      <c r="C44" s="6" t="s">
        <v>84</v>
      </c>
      <c r="D44" s="55">
        <v>1</v>
      </c>
      <c r="E44" s="52"/>
      <c r="F44" s="26">
        <f t="shared" si="0"/>
        <v>0</v>
      </c>
      <c r="G44" s="14"/>
      <c r="H44" s="15"/>
      <c r="I44" s="11"/>
    </row>
    <row r="45" spans="1:9" ht="75">
      <c r="A45" s="67" t="s">
        <v>27</v>
      </c>
      <c r="B45" s="37" t="s">
        <v>34</v>
      </c>
      <c r="C45" s="38" t="s">
        <v>160</v>
      </c>
      <c r="D45" s="53">
        <v>10</v>
      </c>
      <c r="E45" s="57"/>
      <c r="F45" s="31">
        <f t="shared" si="0"/>
        <v>0</v>
      </c>
      <c r="G45" s="14"/>
      <c r="H45" s="15"/>
      <c r="I45" s="11"/>
    </row>
    <row r="46" spans="1:9" ht="15">
      <c r="A46" s="68"/>
      <c r="B46" s="63" t="s">
        <v>63</v>
      </c>
      <c r="C46" s="18" t="s">
        <v>43</v>
      </c>
      <c r="D46" s="54">
        <v>1</v>
      </c>
      <c r="E46" s="50"/>
      <c r="F46" s="25">
        <f t="shared" si="0"/>
        <v>0</v>
      </c>
      <c r="G46" s="14"/>
      <c r="H46" s="15"/>
      <c r="I46" s="11"/>
    </row>
    <row r="47" spans="1:9" ht="15">
      <c r="A47" s="68"/>
      <c r="B47" s="63"/>
      <c r="C47" s="18" t="s">
        <v>123</v>
      </c>
      <c r="D47" s="54">
        <v>1</v>
      </c>
      <c r="E47" s="50"/>
      <c r="F47" s="25">
        <f t="shared" si="0"/>
        <v>0</v>
      </c>
      <c r="G47" s="14"/>
      <c r="H47" s="15"/>
      <c r="I47" s="11"/>
    </row>
    <row r="48" spans="1:9" ht="15">
      <c r="A48" s="68"/>
      <c r="B48" s="63"/>
      <c r="C48" s="18" t="s">
        <v>87</v>
      </c>
      <c r="D48" s="54">
        <v>1</v>
      </c>
      <c r="E48" s="50"/>
      <c r="F48" s="25">
        <f t="shared" si="0"/>
        <v>0</v>
      </c>
      <c r="G48" s="14"/>
      <c r="H48" s="15"/>
      <c r="I48" s="11"/>
    </row>
    <row r="49" spans="1:9" ht="15">
      <c r="A49" s="68"/>
      <c r="B49" s="63"/>
      <c r="C49" s="18" t="s">
        <v>88</v>
      </c>
      <c r="D49" s="54">
        <v>1</v>
      </c>
      <c r="E49" s="50"/>
      <c r="F49" s="25">
        <f t="shared" si="0"/>
        <v>0</v>
      </c>
      <c r="G49" s="14"/>
      <c r="H49" s="15"/>
      <c r="I49" s="11"/>
    </row>
    <row r="50" spans="1:9" ht="15">
      <c r="A50" s="68"/>
      <c r="B50" s="63"/>
      <c r="C50" s="18" t="s">
        <v>89</v>
      </c>
      <c r="D50" s="54">
        <v>1</v>
      </c>
      <c r="E50" s="50"/>
      <c r="F50" s="25">
        <f t="shared" si="0"/>
        <v>0</v>
      </c>
      <c r="G50" s="14"/>
      <c r="H50" s="15"/>
      <c r="I50" s="11"/>
    </row>
    <row r="51" spans="1:9" ht="15">
      <c r="A51" s="68"/>
      <c r="B51" s="63"/>
      <c r="C51" s="18" t="s">
        <v>90</v>
      </c>
      <c r="D51" s="54">
        <v>1</v>
      </c>
      <c r="E51" s="50"/>
      <c r="F51" s="25">
        <f t="shared" si="0"/>
        <v>0</v>
      </c>
      <c r="G51" s="14"/>
      <c r="H51" s="15"/>
      <c r="I51" s="11"/>
    </row>
    <row r="52" spans="1:9" ht="15.75" thickBot="1">
      <c r="A52" s="69"/>
      <c r="B52" s="64"/>
      <c r="C52" s="6" t="s">
        <v>84</v>
      </c>
      <c r="D52" s="55">
        <v>1</v>
      </c>
      <c r="E52" s="52"/>
      <c r="F52" s="26">
        <f t="shared" si="0"/>
        <v>0</v>
      </c>
      <c r="G52" s="14"/>
      <c r="H52" s="15"/>
      <c r="I52" s="11"/>
    </row>
    <row r="53" spans="1:9" ht="90">
      <c r="A53" s="67" t="s">
        <v>28</v>
      </c>
      <c r="B53" s="37" t="s">
        <v>29</v>
      </c>
      <c r="C53" s="38" t="s">
        <v>165</v>
      </c>
      <c r="D53" s="53">
        <v>5</v>
      </c>
      <c r="E53" s="57"/>
      <c r="F53" s="31">
        <f t="shared" si="0"/>
        <v>0</v>
      </c>
      <c r="G53" s="14"/>
      <c r="H53" s="15"/>
      <c r="I53" s="11"/>
    </row>
    <row r="54" spans="1:9" ht="15">
      <c r="A54" s="68"/>
      <c r="B54" s="63" t="s">
        <v>64</v>
      </c>
      <c r="C54" s="18" t="s">
        <v>43</v>
      </c>
      <c r="D54" s="54">
        <v>1</v>
      </c>
      <c r="E54" s="50"/>
      <c r="F54" s="25">
        <f t="shared" si="0"/>
        <v>0</v>
      </c>
      <c r="G54" s="14"/>
      <c r="H54" s="15"/>
      <c r="I54" s="11"/>
    </row>
    <row r="55" spans="1:9" ht="15">
      <c r="A55" s="68"/>
      <c r="B55" s="63"/>
      <c r="C55" s="18" t="s">
        <v>123</v>
      </c>
      <c r="D55" s="54">
        <v>1</v>
      </c>
      <c r="E55" s="50"/>
      <c r="F55" s="25">
        <f t="shared" si="0"/>
        <v>0</v>
      </c>
      <c r="G55" s="14"/>
      <c r="H55" s="15"/>
      <c r="I55" s="11"/>
    </row>
    <row r="56" spans="1:9" ht="15">
      <c r="A56" s="68"/>
      <c r="B56" s="63"/>
      <c r="C56" s="18" t="s">
        <v>86</v>
      </c>
      <c r="D56" s="54"/>
      <c r="E56" s="50"/>
      <c r="F56" s="25">
        <f t="shared" si="0"/>
        <v>0</v>
      </c>
      <c r="G56" s="14"/>
      <c r="H56" s="15"/>
      <c r="I56" s="11"/>
    </row>
    <row r="57" spans="1:9" ht="15">
      <c r="A57" s="68"/>
      <c r="B57" s="63"/>
      <c r="C57" s="18" t="s">
        <v>85</v>
      </c>
      <c r="D57" s="54"/>
      <c r="E57" s="50"/>
      <c r="F57" s="25">
        <f t="shared" si="0"/>
        <v>0</v>
      </c>
      <c r="G57" s="14"/>
      <c r="H57" s="15"/>
      <c r="I57" s="11"/>
    </row>
    <row r="58" spans="1:9" ht="15">
      <c r="A58" s="68"/>
      <c r="B58" s="63"/>
      <c r="C58" s="18" t="s">
        <v>87</v>
      </c>
      <c r="D58" s="54">
        <v>1</v>
      </c>
      <c r="E58" s="50"/>
      <c r="F58" s="25">
        <f t="shared" si="0"/>
        <v>0</v>
      </c>
      <c r="G58" s="14"/>
      <c r="H58" s="15"/>
      <c r="I58" s="11"/>
    </row>
    <row r="59" spans="1:9" ht="15">
      <c r="A59" s="68"/>
      <c r="B59" s="63"/>
      <c r="C59" s="18" t="s">
        <v>88</v>
      </c>
      <c r="D59" s="54">
        <v>1</v>
      </c>
      <c r="E59" s="50"/>
      <c r="F59" s="25">
        <f t="shared" si="0"/>
        <v>0</v>
      </c>
      <c r="G59" s="14"/>
      <c r="H59" s="15"/>
      <c r="I59" s="11"/>
    </row>
    <row r="60" spans="1:9" ht="15">
      <c r="A60" s="68"/>
      <c r="B60" s="63"/>
      <c r="C60" s="18" t="s">
        <v>89</v>
      </c>
      <c r="D60" s="54">
        <v>1</v>
      </c>
      <c r="E60" s="50"/>
      <c r="F60" s="25">
        <f t="shared" si="0"/>
        <v>0</v>
      </c>
      <c r="G60" s="14"/>
      <c r="H60" s="15"/>
      <c r="I60" s="11"/>
    </row>
    <row r="61" spans="1:9" ht="15">
      <c r="A61" s="68"/>
      <c r="B61" s="63"/>
      <c r="C61" s="18" t="s">
        <v>90</v>
      </c>
      <c r="D61" s="54">
        <v>1</v>
      </c>
      <c r="E61" s="50"/>
      <c r="F61" s="25">
        <f t="shared" si="0"/>
        <v>0</v>
      </c>
      <c r="G61" s="14"/>
      <c r="H61" s="15"/>
      <c r="I61" s="11"/>
    </row>
    <row r="62" spans="1:9" ht="15.75" thickBot="1">
      <c r="A62" s="69"/>
      <c r="B62" s="64"/>
      <c r="C62" s="6" t="s">
        <v>84</v>
      </c>
      <c r="D62" s="55">
        <v>1</v>
      </c>
      <c r="E62" s="52"/>
      <c r="F62" s="26">
        <f t="shared" si="0"/>
        <v>0</v>
      </c>
      <c r="G62" s="14"/>
      <c r="H62" s="15"/>
      <c r="I62" s="11"/>
    </row>
    <row r="63" spans="1:9" ht="105">
      <c r="A63" s="59" t="s">
        <v>30</v>
      </c>
      <c r="B63" s="37" t="s">
        <v>77</v>
      </c>
      <c r="C63" s="38" t="s">
        <v>166</v>
      </c>
      <c r="D63" s="53">
        <v>3</v>
      </c>
      <c r="E63" s="57"/>
      <c r="F63" s="31">
        <f t="shared" si="0"/>
        <v>0</v>
      </c>
      <c r="G63" s="14"/>
      <c r="H63" s="15"/>
      <c r="I63" s="11"/>
    </row>
    <row r="64" spans="1:9" ht="15">
      <c r="A64" s="60"/>
      <c r="B64" s="63" t="s">
        <v>59</v>
      </c>
      <c r="C64" s="18" t="s">
        <v>32</v>
      </c>
      <c r="D64" s="54">
        <v>1</v>
      </c>
      <c r="E64" s="50"/>
      <c r="F64" s="25">
        <f t="shared" si="0"/>
        <v>0</v>
      </c>
      <c r="G64" s="14"/>
      <c r="H64" s="15"/>
      <c r="I64" s="11"/>
    </row>
    <row r="65" spans="1:9" ht="15">
      <c r="A65" s="60"/>
      <c r="B65" s="63"/>
      <c r="C65" s="18" t="s">
        <v>43</v>
      </c>
      <c r="D65" s="54">
        <v>1</v>
      </c>
      <c r="E65" s="50"/>
      <c r="F65" s="25">
        <f t="shared" si="0"/>
        <v>0</v>
      </c>
      <c r="G65" s="14"/>
      <c r="H65" s="15"/>
      <c r="I65" s="11"/>
    </row>
    <row r="66" spans="1:9" ht="15">
      <c r="A66" s="60"/>
      <c r="B66" s="63"/>
      <c r="C66" s="18" t="s">
        <v>124</v>
      </c>
      <c r="D66" s="54">
        <v>1</v>
      </c>
      <c r="E66" s="50"/>
      <c r="F66" s="25">
        <f t="shared" si="0"/>
        <v>0</v>
      </c>
      <c r="G66" s="14"/>
      <c r="H66" s="15"/>
      <c r="I66" s="11"/>
    </row>
    <row r="67" spans="1:9" ht="15">
      <c r="A67" s="60"/>
      <c r="B67" s="63"/>
      <c r="C67" s="18" t="s">
        <v>136</v>
      </c>
      <c r="D67" s="54">
        <v>1</v>
      </c>
      <c r="E67" s="50"/>
      <c r="F67" s="25">
        <f aca="true" t="shared" si="1" ref="F67:F130">D67*E67</f>
        <v>0</v>
      </c>
      <c r="G67" s="14"/>
      <c r="H67" s="15"/>
      <c r="I67" s="11"/>
    </row>
    <row r="68" spans="1:9" ht="15">
      <c r="A68" s="60"/>
      <c r="B68" s="63"/>
      <c r="C68" s="18" t="s">
        <v>137</v>
      </c>
      <c r="D68" s="54">
        <v>1</v>
      </c>
      <c r="E68" s="50"/>
      <c r="F68" s="25">
        <f t="shared" si="1"/>
        <v>0</v>
      </c>
      <c r="G68" s="14"/>
      <c r="H68" s="15"/>
      <c r="I68" s="11"/>
    </row>
    <row r="69" spans="1:9" ht="15">
      <c r="A69" s="60"/>
      <c r="B69" s="66"/>
      <c r="C69" s="18" t="s">
        <v>44</v>
      </c>
      <c r="D69" s="54">
        <v>1</v>
      </c>
      <c r="E69" s="50"/>
      <c r="F69" s="25">
        <f t="shared" si="1"/>
        <v>0</v>
      </c>
      <c r="G69" s="14"/>
      <c r="H69" s="15"/>
      <c r="I69" s="11"/>
    </row>
    <row r="70" spans="1:9" ht="15">
      <c r="A70" s="60"/>
      <c r="B70" s="66"/>
      <c r="C70" s="18" t="s">
        <v>90</v>
      </c>
      <c r="D70" s="54">
        <v>1</v>
      </c>
      <c r="E70" s="50"/>
      <c r="F70" s="25">
        <f t="shared" si="1"/>
        <v>0</v>
      </c>
      <c r="G70" s="14"/>
      <c r="H70" s="15"/>
      <c r="I70" s="11"/>
    </row>
    <row r="71" spans="1:9" ht="15.75" thickBot="1">
      <c r="A71" s="61"/>
      <c r="B71" s="65"/>
      <c r="C71" s="6" t="s">
        <v>84</v>
      </c>
      <c r="D71" s="55">
        <v>1</v>
      </c>
      <c r="E71" s="52"/>
      <c r="F71" s="26">
        <f t="shared" si="1"/>
        <v>0</v>
      </c>
      <c r="G71" s="14"/>
      <c r="H71" s="15"/>
      <c r="I71" s="11"/>
    </row>
    <row r="72" spans="1:9" ht="105">
      <c r="A72" s="59" t="s">
        <v>79</v>
      </c>
      <c r="B72" s="37" t="s">
        <v>31</v>
      </c>
      <c r="C72" s="38" t="s">
        <v>167</v>
      </c>
      <c r="D72" s="53">
        <v>10</v>
      </c>
      <c r="E72" s="57"/>
      <c r="F72" s="31">
        <f t="shared" si="1"/>
        <v>0</v>
      </c>
      <c r="G72" s="14"/>
      <c r="H72" s="15"/>
      <c r="I72" s="11"/>
    </row>
    <row r="73" spans="1:9" ht="15">
      <c r="A73" s="60"/>
      <c r="B73" s="63" t="s">
        <v>59</v>
      </c>
      <c r="C73" s="18" t="s">
        <v>32</v>
      </c>
      <c r="D73" s="54">
        <v>3</v>
      </c>
      <c r="E73" s="50"/>
      <c r="F73" s="25">
        <f t="shared" si="1"/>
        <v>0</v>
      </c>
      <c r="G73" s="14"/>
      <c r="H73" s="15"/>
      <c r="I73" s="11"/>
    </row>
    <row r="74" spans="1:9" ht="15">
      <c r="A74" s="60"/>
      <c r="B74" s="63"/>
      <c r="C74" s="18" t="s">
        <v>43</v>
      </c>
      <c r="D74" s="54">
        <v>1</v>
      </c>
      <c r="E74" s="50"/>
      <c r="F74" s="25">
        <f t="shared" si="1"/>
        <v>0</v>
      </c>
      <c r="G74" s="14"/>
      <c r="H74" s="15"/>
      <c r="I74" s="11"/>
    </row>
    <row r="75" spans="1:9" ht="15">
      <c r="A75" s="60"/>
      <c r="B75" s="63"/>
      <c r="C75" s="18" t="s">
        <v>124</v>
      </c>
      <c r="D75" s="54">
        <v>1</v>
      </c>
      <c r="E75" s="50"/>
      <c r="F75" s="25">
        <f t="shared" si="1"/>
        <v>0</v>
      </c>
      <c r="G75" s="14"/>
      <c r="H75" s="15"/>
      <c r="I75" s="11"/>
    </row>
    <row r="76" spans="1:9" ht="15">
      <c r="A76" s="60"/>
      <c r="B76" s="63"/>
      <c r="C76" s="18" t="s">
        <v>136</v>
      </c>
      <c r="D76" s="54">
        <v>3</v>
      </c>
      <c r="E76" s="50"/>
      <c r="F76" s="25">
        <f t="shared" si="1"/>
        <v>0</v>
      </c>
      <c r="G76" s="14"/>
      <c r="H76" s="15"/>
      <c r="I76" s="11"/>
    </row>
    <row r="77" spans="1:9" ht="15">
      <c r="A77" s="60"/>
      <c r="B77" s="63"/>
      <c r="C77" s="18" t="s">
        <v>137</v>
      </c>
      <c r="D77" s="54">
        <v>1</v>
      </c>
      <c r="E77" s="50"/>
      <c r="F77" s="25">
        <f t="shared" si="1"/>
        <v>0</v>
      </c>
      <c r="G77" s="14"/>
      <c r="H77" s="15"/>
      <c r="I77" s="11"/>
    </row>
    <row r="78" spans="1:9" ht="15">
      <c r="A78" s="60"/>
      <c r="B78" s="66"/>
      <c r="C78" s="18" t="s">
        <v>44</v>
      </c>
      <c r="D78" s="54">
        <v>1</v>
      </c>
      <c r="E78" s="50"/>
      <c r="F78" s="25">
        <f t="shared" si="1"/>
        <v>0</v>
      </c>
      <c r="G78" s="14"/>
      <c r="H78" s="15"/>
      <c r="I78" s="11"/>
    </row>
    <row r="79" spans="1:9" ht="15">
      <c r="A79" s="60"/>
      <c r="B79" s="66"/>
      <c r="C79" s="18" t="s">
        <v>90</v>
      </c>
      <c r="D79" s="54">
        <v>3</v>
      </c>
      <c r="E79" s="50"/>
      <c r="F79" s="25">
        <f t="shared" si="1"/>
        <v>0</v>
      </c>
      <c r="G79" s="14"/>
      <c r="H79" s="15"/>
      <c r="I79" s="11"/>
    </row>
    <row r="80" spans="1:9" ht="15.75" thickBot="1">
      <c r="A80" s="61"/>
      <c r="B80" s="65"/>
      <c r="C80" s="6" t="s">
        <v>84</v>
      </c>
      <c r="D80" s="55">
        <v>1</v>
      </c>
      <c r="E80" s="52"/>
      <c r="F80" s="26">
        <f t="shared" si="1"/>
        <v>0</v>
      </c>
      <c r="G80" s="14"/>
      <c r="H80" s="15"/>
      <c r="I80" s="11"/>
    </row>
    <row r="81" spans="1:9" ht="105">
      <c r="A81" s="59" t="s">
        <v>6</v>
      </c>
      <c r="B81" s="37" t="s">
        <v>35</v>
      </c>
      <c r="C81" s="38" t="s">
        <v>168</v>
      </c>
      <c r="D81" s="53">
        <v>3</v>
      </c>
      <c r="E81" s="57"/>
      <c r="F81" s="31">
        <f t="shared" si="1"/>
        <v>0</v>
      </c>
      <c r="G81" s="14"/>
      <c r="H81" s="15"/>
      <c r="I81" s="11"/>
    </row>
    <row r="82" spans="1:9" ht="15">
      <c r="A82" s="60"/>
      <c r="B82" s="63" t="s">
        <v>61</v>
      </c>
      <c r="C82" s="18" t="s">
        <v>67</v>
      </c>
      <c r="D82" s="54">
        <v>1</v>
      </c>
      <c r="E82" s="50"/>
      <c r="F82" s="25">
        <f t="shared" si="1"/>
        <v>0</v>
      </c>
      <c r="G82" s="14"/>
      <c r="H82" s="15"/>
      <c r="I82" s="11"/>
    </row>
    <row r="83" spans="1:9" ht="15">
      <c r="A83" s="60"/>
      <c r="B83" s="63"/>
      <c r="C83" s="18" t="s">
        <v>43</v>
      </c>
      <c r="D83" s="54">
        <v>1</v>
      </c>
      <c r="E83" s="50"/>
      <c r="F83" s="25">
        <f t="shared" si="1"/>
        <v>0</v>
      </c>
      <c r="G83" s="14"/>
      <c r="H83" s="15"/>
      <c r="I83" s="11"/>
    </row>
    <row r="84" spans="1:9" ht="15">
      <c r="A84" s="60"/>
      <c r="B84" s="63"/>
      <c r="C84" s="18" t="s">
        <v>76</v>
      </c>
      <c r="D84" s="54">
        <v>1</v>
      </c>
      <c r="E84" s="50"/>
      <c r="F84" s="25">
        <f t="shared" si="1"/>
        <v>0</v>
      </c>
      <c r="G84" s="14"/>
      <c r="H84" s="15"/>
      <c r="I84" s="11"/>
    </row>
    <row r="85" spans="1:9" ht="15">
      <c r="A85" s="60"/>
      <c r="B85" s="63"/>
      <c r="C85" s="18" t="s">
        <v>42</v>
      </c>
      <c r="D85" s="54">
        <v>1</v>
      </c>
      <c r="E85" s="50"/>
      <c r="F85" s="25">
        <f t="shared" si="1"/>
        <v>0</v>
      </c>
      <c r="G85" s="14"/>
      <c r="H85" s="15"/>
      <c r="I85" s="11"/>
    </row>
    <row r="86" spans="1:9" ht="15">
      <c r="A86" s="60"/>
      <c r="B86" s="63"/>
      <c r="C86" s="18" t="s">
        <v>26</v>
      </c>
      <c r="D86" s="54">
        <v>1</v>
      </c>
      <c r="E86" s="50"/>
      <c r="F86" s="25">
        <f t="shared" si="1"/>
        <v>0</v>
      </c>
      <c r="G86" s="14"/>
      <c r="H86" s="15"/>
      <c r="I86" s="11"/>
    </row>
    <row r="87" spans="1:9" ht="15">
      <c r="A87" s="60"/>
      <c r="B87" s="66"/>
      <c r="C87" s="18" t="s">
        <v>125</v>
      </c>
      <c r="D87" s="54">
        <v>1</v>
      </c>
      <c r="E87" s="50"/>
      <c r="F87" s="25">
        <f t="shared" si="1"/>
        <v>0</v>
      </c>
      <c r="G87" s="14"/>
      <c r="H87" s="15"/>
      <c r="I87" s="11"/>
    </row>
    <row r="88" spans="1:9" ht="15">
      <c r="A88" s="60"/>
      <c r="B88" s="66"/>
      <c r="C88" s="18" t="s">
        <v>91</v>
      </c>
      <c r="D88" s="54">
        <v>1</v>
      </c>
      <c r="E88" s="50"/>
      <c r="F88" s="25">
        <f t="shared" si="1"/>
        <v>0</v>
      </c>
      <c r="G88" s="14"/>
      <c r="H88" s="15"/>
      <c r="I88" s="11"/>
    </row>
    <row r="89" spans="1:9" ht="15">
      <c r="A89" s="60"/>
      <c r="B89" s="66"/>
      <c r="C89" s="18" t="s">
        <v>44</v>
      </c>
      <c r="D89" s="54">
        <v>1</v>
      </c>
      <c r="E89" s="50"/>
      <c r="F89" s="25">
        <f t="shared" si="1"/>
        <v>0</v>
      </c>
      <c r="G89" s="14"/>
      <c r="H89" s="15"/>
      <c r="I89" s="11"/>
    </row>
    <row r="90" spans="1:9" ht="15.75" thickBot="1">
      <c r="A90" s="61"/>
      <c r="B90" s="65"/>
      <c r="C90" s="6" t="s">
        <v>149</v>
      </c>
      <c r="D90" s="55">
        <v>1</v>
      </c>
      <c r="E90" s="52"/>
      <c r="F90" s="26">
        <f t="shared" si="1"/>
        <v>0</v>
      </c>
      <c r="G90" s="14"/>
      <c r="H90" s="15"/>
      <c r="I90" s="11"/>
    </row>
    <row r="91" spans="1:9" ht="105">
      <c r="A91" s="59" t="s">
        <v>36</v>
      </c>
      <c r="B91" s="37" t="s">
        <v>37</v>
      </c>
      <c r="C91" s="38" t="s">
        <v>169</v>
      </c>
      <c r="D91" s="53">
        <v>10</v>
      </c>
      <c r="E91" s="57"/>
      <c r="F91" s="31">
        <f t="shared" si="1"/>
        <v>0</v>
      </c>
      <c r="G91" s="14"/>
      <c r="H91" s="15"/>
      <c r="I91" s="11"/>
    </row>
    <row r="92" spans="1:9" ht="15">
      <c r="A92" s="60"/>
      <c r="B92" s="63" t="s">
        <v>60</v>
      </c>
      <c r="C92" s="18" t="s">
        <v>67</v>
      </c>
      <c r="D92" s="54">
        <v>1</v>
      </c>
      <c r="E92" s="50"/>
      <c r="F92" s="25">
        <f t="shared" si="1"/>
        <v>0</v>
      </c>
      <c r="G92" s="14"/>
      <c r="H92" s="15"/>
      <c r="I92" s="11"/>
    </row>
    <row r="93" spans="1:9" ht="15">
      <c r="A93" s="60"/>
      <c r="B93" s="63"/>
      <c r="C93" s="18" t="s">
        <v>18</v>
      </c>
      <c r="D93" s="54">
        <v>1</v>
      </c>
      <c r="E93" s="50"/>
      <c r="F93" s="25">
        <f t="shared" si="1"/>
        <v>0</v>
      </c>
      <c r="G93" s="14"/>
      <c r="H93" s="15"/>
      <c r="I93" s="11"/>
    </row>
    <row r="94" spans="1:9" ht="15">
      <c r="A94" s="60"/>
      <c r="B94" s="63"/>
      <c r="C94" s="18" t="s">
        <v>43</v>
      </c>
      <c r="D94" s="54">
        <v>1</v>
      </c>
      <c r="E94" s="50"/>
      <c r="F94" s="25">
        <f t="shared" si="1"/>
        <v>0</v>
      </c>
      <c r="G94" s="14"/>
      <c r="H94" s="15"/>
      <c r="I94" s="11"/>
    </row>
    <row r="95" spans="1:9" ht="15">
      <c r="A95" s="60"/>
      <c r="B95" s="63"/>
      <c r="C95" s="18" t="s">
        <v>1</v>
      </c>
      <c r="D95" s="54">
        <v>1</v>
      </c>
      <c r="E95" s="50"/>
      <c r="F95" s="25">
        <f t="shared" si="1"/>
        <v>0</v>
      </c>
      <c r="G95" s="14"/>
      <c r="H95" s="15"/>
      <c r="I95" s="11"/>
    </row>
    <row r="96" spans="1:9" ht="15">
      <c r="A96" s="60"/>
      <c r="B96" s="66"/>
      <c r="C96" s="18" t="s">
        <v>26</v>
      </c>
      <c r="D96" s="54">
        <v>1</v>
      </c>
      <c r="E96" s="50"/>
      <c r="F96" s="25">
        <f t="shared" si="1"/>
        <v>0</v>
      </c>
      <c r="G96" s="14"/>
      <c r="H96" s="15"/>
      <c r="I96" s="11"/>
    </row>
    <row r="97" spans="1:9" ht="15">
      <c r="A97" s="60"/>
      <c r="B97" s="66"/>
      <c r="C97" s="18" t="s">
        <v>126</v>
      </c>
      <c r="D97" s="54">
        <v>1</v>
      </c>
      <c r="E97" s="50"/>
      <c r="F97" s="25">
        <f t="shared" si="1"/>
        <v>0</v>
      </c>
      <c r="G97" s="14"/>
      <c r="H97" s="15"/>
      <c r="I97" s="11"/>
    </row>
    <row r="98" spans="1:9" ht="15">
      <c r="A98" s="60"/>
      <c r="B98" s="66"/>
      <c r="C98" s="18" t="s">
        <v>127</v>
      </c>
      <c r="D98" s="54">
        <v>1</v>
      </c>
      <c r="E98" s="50"/>
      <c r="F98" s="25">
        <f t="shared" si="1"/>
        <v>0</v>
      </c>
      <c r="G98" s="14"/>
      <c r="H98" s="15"/>
      <c r="I98" s="11"/>
    </row>
    <row r="99" spans="1:9" ht="15">
      <c r="A99" s="60"/>
      <c r="B99" s="66"/>
      <c r="C99" s="18" t="s">
        <v>44</v>
      </c>
      <c r="D99" s="54">
        <v>1</v>
      </c>
      <c r="E99" s="50"/>
      <c r="F99" s="25">
        <f t="shared" si="1"/>
        <v>0</v>
      </c>
      <c r="G99" s="14"/>
      <c r="H99" s="15"/>
      <c r="I99" s="11"/>
    </row>
    <row r="100" spans="1:9" ht="15.75" thickBot="1">
      <c r="A100" s="61"/>
      <c r="B100" s="65"/>
      <c r="C100" s="6" t="s">
        <v>149</v>
      </c>
      <c r="D100" s="55">
        <v>1</v>
      </c>
      <c r="E100" s="52"/>
      <c r="F100" s="26">
        <f t="shared" si="1"/>
        <v>0</v>
      </c>
      <c r="G100" s="14"/>
      <c r="H100" s="15"/>
      <c r="I100" s="12"/>
    </row>
    <row r="101" spans="1:9" ht="15" customHeight="1">
      <c r="A101" s="59" t="s">
        <v>48</v>
      </c>
      <c r="B101" s="62" t="s">
        <v>175</v>
      </c>
      <c r="C101" s="38" t="s">
        <v>139</v>
      </c>
      <c r="D101" s="53">
        <v>15</v>
      </c>
      <c r="E101" s="57"/>
      <c r="F101" s="31">
        <f t="shared" si="1"/>
        <v>0</v>
      </c>
      <c r="G101" s="14"/>
      <c r="H101" s="15"/>
      <c r="I101" s="11"/>
    </row>
    <row r="102" spans="1:9" ht="15">
      <c r="A102" s="60"/>
      <c r="B102" s="63"/>
      <c r="C102" s="18" t="s">
        <v>140</v>
      </c>
      <c r="D102" s="54">
        <v>10</v>
      </c>
      <c r="E102" s="50"/>
      <c r="F102" s="25">
        <f t="shared" si="1"/>
        <v>0</v>
      </c>
      <c r="G102" s="14"/>
      <c r="H102" s="15"/>
      <c r="I102" s="11"/>
    </row>
    <row r="103" spans="1:9" ht="30">
      <c r="A103" s="60"/>
      <c r="B103" s="63"/>
      <c r="C103" s="18" t="s">
        <v>73</v>
      </c>
      <c r="D103" s="54">
        <v>5</v>
      </c>
      <c r="E103" s="50"/>
      <c r="F103" s="25">
        <f t="shared" si="1"/>
        <v>0</v>
      </c>
      <c r="G103" s="14"/>
      <c r="H103" s="15"/>
      <c r="I103" s="11"/>
    </row>
    <row r="104" spans="1:9" ht="30">
      <c r="A104" s="60"/>
      <c r="B104" s="63"/>
      <c r="C104" s="18" t="s">
        <v>72</v>
      </c>
      <c r="D104" s="54">
        <v>22</v>
      </c>
      <c r="E104" s="50"/>
      <c r="F104" s="25">
        <f t="shared" si="1"/>
        <v>0</v>
      </c>
      <c r="G104" s="14"/>
      <c r="H104" s="15"/>
      <c r="I104" s="11"/>
    </row>
    <row r="105" spans="1:9" ht="15.75" thickBot="1">
      <c r="A105" s="61"/>
      <c r="B105" s="64"/>
      <c r="C105" s="6" t="s">
        <v>141</v>
      </c>
      <c r="D105" s="55">
        <v>20</v>
      </c>
      <c r="E105" s="52"/>
      <c r="F105" s="26">
        <f t="shared" si="1"/>
        <v>0</v>
      </c>
      <c r="G105" s="14"/>
      <c r="H105" s="15"/>
      <c r="I105" s="12"/>
    </row>
    <row r="106" spans="1:9" ht="39" customHeight="1" thickBot="1">
      <c r="A106" s="76" t="s">
        <v>152</v>
      </c>
      <c r="B106" s="76"/>
      <c r="C106" s="76"/>
      <c r="D106" s="76"/>
      <c r="E106" s="76"/>
      <c r="F106" s="76"/>
      <c r="G106" s="27"/>
      <c r="H106" s="27"/>
      <c r="I106" s="11"/>
    </row>
    <row r="107" spans="1:9" ht="60">
      <c r="A107" s="67" t="s">
        <v>9</v>
      </c>
      <c r="B107" s="37" t="s">
        <v>70</v>
      </c>
      <c r="C107" s="38" t="s">
        <v>142</v>
      </c>
      <c r="D107" s="53">
        <v>100</v>
      </c>
      <c r="E107" s="57"/>
      <c r="F107" s="31">
        <f t="shared" si="1"/>
        <v>0</v>
      </c>
      <c r="G107" s="14"/>
      <c r="H107" s="15"/>
      <c r="I107" s="11"/>
    </row>
    <row r="108" spans="1:9" ht="45.75" thickBot="1">
      <c r="A108" s="69"/>
      <c r="B108" s="40" t="s">
        <v>68</v>
      </c>
      <c r="C108" s="6" t="s">
        <v>15</v>
      </c>
      <c r="D108" s="55">
        <v>30</v>
      </c>
      <c r="E108" s="52"/>
      <c r="F108" s="26">
        <f t="shared" si="1"/>
        <v>0</v>
      </c>
      <c r="G108" s="14"/>
      <c r="H108" s="15"/>
      <c r="I108" s="12"/>
    </row>
    <row r="109" spans="1:9" ht="60">
      <c r="A109" s="67" t="s">
        <v>12</v>
      </c>
      <c r="B109" s="37" t="s">
        <v>71</v>
      </c>
      <c r="C109" s="38" t="s">
        <v>80</v>
      </c>
      <c r="D109" s="53">
        <v>3</v>
      </c>
      <c r="E109" s="57"/>
      <c r="F109" s="31">
        <f t="shared" si="1"/>
        <v>0</v>
      </c>
      <c r="G109" s="14"/>
      <c r="H109" s="15"/>
      <c r="I109" s="11"/>
    </row>
    <row r="110" spans="1:9" ht="45.75" thickBot="1">
      <c r="A110" s="69"/>
      <c r="B110" s="40" t="s">
        <v>68</v>
      </c>
      <c r="C110" s="6" t="s">
        <v>15</v>
      </c>
      <c r="D110" s="55">
        <v>3</v>
      </c>
      <c r="E110" s="52"/>
      <c r="F110" s="26">
        <f t="shared" si="1"/>
        <v>0</v>
      </c>
      <c r="G110" s="14"/>
      <c r="H110" s="15"/>
      <c r="I110" s="11"/>
    </row>
    <row r="111" spans="1:9" ht="60">
      <c r="A111" s="67" t="s">
        <v>153</v>
      </c>
      <c r="B111" s="37" t="s">
        <v>78</v>
      </c>
      <c r="C111" s="38" t="s">
        <v>81</v>
      </c>
      <c r="D111" s="53">
        <v>2</v>
      </c>
      <c r="E111" s="57"/>
      <c r="F111" s="31">
        <f t="shared" si="1"/>
        <v>0</v>
      </c>
      <c r="G111" s="14"/>
      <c r="H111" s="15"/>
      <c r="I111" s="11"/>
    </row>
    <row r="112" spans="1:9" ht="45.75" thickBot="1">
      <c r="A112" s="69"/>
      <c r="B112" s="40" t="s">
        <v>68</v>
      </c>
      <c r="C112" s="6" t="s">
        <v>15</v>
      </c>
      <c r="D112" s="55">
        <v>2</v>
      </c>
      <c r="E112" s="52"/>
      <c r="F112" s="26">
        <f t="shared" si="1"/>
        <v>0</v>
      </c>
      <c r="G112" s="14"/>
      <c r="H112" s="15"/>
      <c r="I112" s="11"/>
    </row>
    <row r="113" spans="1:9" ht="30.75" thickBot="1">
      <c r="A113" s="41" t="s">
        <v>54</v>
      </c>
      <c r="B113" s="42" t="s">
        <v>49</v>
      </c>
      <c r="C113" s="43" t="s">
        <v>128</v>
      </c>
      <c r="D113" s="56">
        <v>3</v>
      </c>
      <c r="E113" s="58"/>
      <c r="F113" s="35">
        <f t="shared" si="1"/>
        <v>0</v>
      </c>
      <c r="G113" s="14"/>
      <c r="H113" s="15"/>
      <c r="I113" s="11"/>
    </row>
    <row r="114" spans="1:9" ht="30.75" thickBot="1">
      <c r="A114" s="41" t="s">
        <v>55</v>
      </c>
      <c r="B114" s="42" t="s">
        <v>49</v>
      </c>
      <c r="C114" s="43" t="s">
        <v>129</v>
      </c>
      <c r="D114" s="56">
        <v>3</v>
      </c>
      <c r="E114" s="58"/>
      <c r="F114" s="35">
        <f t="shared" si="1"/>
        <v>0</v>
      </c>
      <c r="G114" s="14"/>
      <c r="H114" s="15"/>
      <c r="I114" s="11"/>
    </row>
    <row r="115" spans="1:9" ht="30.75" thickBot="1">
      <c r="A115" s="41" t="s">
        <v>100</v>
      </c>
      <c r="B115" s="42" t="s">
        <v>49</v>
      </c>
      <c r="C115" s="43" t="s">
        <v>101</v>
      </c>
      <c r="D115" s="56">
        <v>3</v>
      </c>
      <c r="E115" s="58"/>
      <c r="F115" s="35">
        <f t="shared" si="1"/>
        <v>0</v>
      </c>
      <c r="G115" s="14"/>
      <c r="H115" s="15"/>
      <c r="I115" s="11"/>
    </row>
    <row r="116" spans="1:9" ht="45.75" thickBot="1">
      <c r="A116" s="41" t="s">
        <v>93</v>
      </c>
      <c r="B116" s="42" t="s">
        <v>49</v>
      </c>
      <c r="C116" s="43" t="s">
        <v>94</v>
      </c>
      <c r="D116" s="56">
        <v>3</v>
      </c>
      <c r="E116" s="58"/>
      <c r="F116" s="35">
        <f t="shared" si="1"/>
        <v>0</v>
      </c>
      <c r="G116" s="14"/>
      <c r="H116" s="15"/>
      <c r="I116" s="11"/>
    </row>
    <row r="117" spans="1:9" ht="30.75" thickBot="1">
      <c r="A117" s="44" t="s">
        <v>10</v>
      </c>
      <c r="B117" s="42" t="s">
        <v>51</v>
      </c>
      <c r="C117" s="43" t="s">
        <v>130</v>
      </c>
      <c r="D117" s="56">
        <v>3</v>
      </c>
      <c r="E117" s="58"/>
      <c r="F117" s="35">
        <f t="shared" si="1"/>
        <v>0</v>
      </c>
      <c r="G117" s="14"/>
      <c r="H117" s="15"/>
      <c r="I117" s="11"/>
    </row>
    <row r="118" spans="1:9" ht="45.75" thickBot="1">
      <c r="A118" s="44" t="s">
        <v>95</v>
      </c>
      <c r="B118" s="42" t="s">
        <v>96</v>
      </c>
      <c r="C118" s="43" t="s">
        <v>131</v>
      </c>
      <c r="D118" s="56">
        <v>11</v>
      </c>
      <c r="E118" s="58"/>
      <c r="F118" s="35">
        <f t="shared" si="1"/>
        <v>0</v>
      </c>
      <c r="G118" s="14"/>
      <c r="H118" s="15"/>
      <c r="I118" s="11"/>
    </row>
    <row r="119" spans="1:9" ht="45.75" thickBot="1">
      <c r="A119" s="44" t="s">
        <v>50</v>
      </c>
      <c r="B119" s="42" t="s">
        <v>52</v>
      </c>
      <c r="C119" s="43" t="s">
        <v>132</v>
      </c>
      <c r="D119" s="56">
        <v>3</v>
      </c>
      <c r="E119" s="58"/>
      <c r="F119" s="35">
        <f t="shared" si="1"/>
        <v>0</v>
      </c>
      <c r="G119" s="14"/>
      <c r="H119" s="15"/>
      <c r="I119" s="11"/>
    </row>
    <row r="120" spans="1:9" ht="75.75" thickBot="1">
      <c r="A120" s="44" t="s">
        <v>97</v>
      </c>
      <c r="B120" s="42" t="s">
        <v>52</v>
      </c>
      <c r="C120" s="43" t="s">
        <v>143</v>
      </c>
      <c r="D120" s="56">
        <v>3</v>
      </c>
      <c r="E120" s="58"/>
      <c r="F120" s="35">
        <f t="shared" si="1"/>
        <v>0</v>
      </c>
      <c r="G120" s="14"/>
      <c r="H120" s="15"/>
      <c r="I120" s="11"/>
    </row>
    <row r="121" spans="1:9" ht="75.75" thickBot="1">
      <c r="A121" s="44" t="s">
        <v>98</v>
      </c>
      <c r="B121" s="42" t="s">
        <v>52</v>
      </c>
      <c r="C121" s="43" t="s">
        <v>144</v>
      </c>
      <c r="D121" s="56">
        <v>2</v>
      </c>
      <c r="E121" s="58"/>
      <c r="F121" s="35">
        <f t="shared" si="1"/>
        <v>0</v>
      </c>
      <c r="G121" s="14"/>
      <c r="H121" s="15"/>
      <c r="I121" s="11"/>
    </row>
    <row r="122" spans="1:9" ht="45.75" thickBot="1">
      <c r="A122" s="41" t="s">
        <v>11</v>
      </c>
      <c r="B122" s="42" t="s">
        <v>53</v>
      </c>
      <c r="C122" s="43" t="s">
        <v>69</v>
      </c>
      <c r="D122" s="56">
        <v>3</v>
      </c>
      <c r="E122" s="58"/>
      <c r="F122" s="35">
        <f t="shared" si="1"/>
        <v>0</v>
      </c>
      <c r="G122" s="14"/>
      <c r="H122" s="15"/>
      <c r="I122" s="11"/>
    </row>
    <row r="123" spans="1:9" ht="45.75" thickBot="1">
      <c r="A123" s="41" t="s">
        <v>56</v>
      </c>
      <c r="B123" s="42" t="s">
        <v>53</v>
      </c>
      <c r="C123" s="43" t="s">
        <v>133</v>
      </c>
      <c r="D123" s="56">
        <v>3</v>
      </c>
      <c r="E123" s="58"/>
      <c r="F123" s="35">
        <f t="shared" si="1"/>
        <v>0</v>
      </c>
      <c r="G123" s="14"/>
      <c r="H123" s="15"/>
      <c r="I123" s="11"/>
    </row>
    <row r="124" spans="1:9" ht="75.75" thickBot="1">
      <c r="A124" s="41" t="s">
        <v>99</v>
      </c>
      <c r="B124" s="42" t="s">
        <v>53</v>
      </c>
      <c r="C124" s="43" t="s">
        <v>134</v>
      </c>
      <c r="D124" s="56">
        <v>2</v>
      </c>
      <c r="E124" s="58"/>
      <c r="F124" s="35">
        <f t="shared" si="1"/>
        <v>0</v>
      </c>
      <c r="G124" s="14"/>
      <c r="H124" s="15"/>
      <c r="I124" s="11"/>
    </row>
    <row r="125" spans="1:9" ht="75.75" thickBot="1">
      <c r="A125" s="41" t="s">
        <v>118</v>
      </c>
      <c r="B125" s="42" t="s">
        <v>53</v>
      </c>
      <c r="C125" s="43" t="s">
        <v>170</v>
      </c>
      <c r="D125" s="56">
        <v>4</v>
      </c>
      <c r="E125" s="58"/>
      <c r="F125" s="35">
        <f t="shared" si="1"/>
        <v>0</v>
      </c>
      <c r="G125" s="14"/>
      <c r="H125" s="15"/>
      <c r="I125" s="11"/>
    </row>
    <row r="126" spans="1:9" ht="195.75" customHeight="1" thickBot="1">
      <c r="A126" s="77" t="s">
        <v>171</v>
      </c>
      <c r="B126" s="77"/>
      <c r="C126" s="77"/>
      <c r="D126" s="77"/>
      <c r="E126" s="77"/>
      <c r="F126" s="77"/>
      <c r="G126" s="28"/>
      <c r="H126" s="28"/>
      <c r="I126" s="11"/>
    </row>
    <row r="127" spans="1:9" ht="45">
      <c r="A127" s="67" t="s">
        <v>102</v>
      </c>
      <c r="B127" s="37" t="s">
        <v>176</v>
      </c>
      <c r="C127" s="38" t="s">
        <v>145</v>
      </c>
      <c r="D127" s="32">
        <v>10</v>
      </c>
      <c r="E127" s="57"/>
      <c r="F127" s="31">
        <f t="shared" si="1"/>
        <v>0</v>
      </c>
      <c r="G127" s="14"/>
      <c r="H127" s="15"/>
      <c r="I127" s="11"/>
    </row>
    <row r="128" spans="1:9" ht="60.75" customHeight="1">
      <c r="A128" s="68"/>
      <c r="B128" s="63" t="s">
        <v>103</v>
      </c>
      <c r="C128" s="18" t="s">
        <v>116</v>
      </c>
      <c r="D128" s="33">
        <v>5</v>
      </c>
      <c r="E128" s="50"/>
      <c r="F128" s="25">
        <f t="shared" si="1"/>
        <v>0</v>
      </c>
      <c r="G128" s="14"/>
      <c r="H128" s="15"/>
      <c r="I128" s="12"/>
    </row>
    <row r="129" spans="1:9" ht="15.75" thickBot="1">
      <c r="A129" s="69"/>
      <c r="B129" s="64"/>
      <c r="C129" s="6" t="s">
        <v>117</v>
      </c>
      <c r="D129" s="34">
        <v>5</v>
      </c>
      <c r="E129" s="52"/>
      <c r="F129" s="26">
        <f t="shared" si="1"/>
        <v>0</v>
      </c>
      <c r="G129" s="14"/>
      <c r="H129" s="15"/>
      <c r="I129" s="12"/>
    </row>
    <row r="130" spans="1:9" ht="60">
      <c r="A130" s="59" t="s">
        <v>104</v>
      </c>
      <c r="B130" s="37" t="s">
        <v>177</v>
      </c>
      <c r="C130" s="38" t="s">
        <v>106</v>
      </c>
      <c r="D130" s="32">
        <v>5</v>
      </c>
      <c r="E130" s="57"/>
      <c r="F130" s="31">
        <f t="shared" si="1"/>
        <v>0</v>
      </c>
      <c r="G130" s="14"/>
      <c r="H130" s="15"/>
      <c r="I130" s="11"/>
    </row>
    <row r="131" spans="1:9" ht="60.75" thickBot="1">
      <c r="A131" s="61"/>
      <c r="B131" s="40" t="s">
        <v>105</v>
      </c>
      <c r="C131" s="6" t="s">
        <v>135</v>
      </c>
      <c r="D131" s="34">
        <v>5</v>
      </c>
      <c r="E131" s="52"/>
      <c r="F131" s="26">
        <f aca="true" t="shared" si="2" ref="F131:F133">D131*E131</f>
        <v>0</v>
      </c>
      <c r="G131" s="14"/>
      <c r="H131" s="15"/>
      <c r="I131" s="11"/>
    </row>
    <row r="132" spans="1:9" ht="150.75" thickBot="1">
      <c r="A132" s="41" t="s">
        <v>113</v>
      </c>
      <c r="B132" s="42" t="s">
        <v>178</v>
      </c>
      <c r="C132" s="45" t="s">
        <v>114</v>
      </c>
      <c r="D132" s="36">
        <v>10</v>
      </c>
      <c r="E132" s="58"/>
      <c r="F132" s="35">
        <f t="shared" si="2"/>
        <v>0</v>
      </c>
      <c r="G132" s="14"/>
      <c r="H132" s="15"/>
      <c r="I132" s="11"/>
    </row>
    <row r="133" spans="1:9" ht="30.75" thickBot="1">
      <c r="A133" s="41" t="s">
        <v>154</v>
      </c>
      <c r="B133" s="42" t="s">
        <v>179</v>
      </c>
      <c r="C133" s="45" t="s">
        <v>115</v>
      </c>
      <c r="D133" s="36">
        <v>3</v>
      </c>
      <c r="E133" s="58"/>
      <c r="F133" s="35">
        <f t="shared" si="2"/>
        <v>0</v>
      </c>
      <c r="G133" s="14"/>
      <c r="H133" s="15"/>
      <c r="I133" s="12"/>
    </row>
    <row r="134" spans="3:6" ht="15.75" thickBot="1">
      <c r="C134" s="8"/>
      <c r="E134" s="47" t="s">
        <v>155</v>
      </c>
      <c r="F134" s="46">
        <f>SUM(F3:F105,F107:F125,F127:F133)</f>
        <v>0</v>
      </c>
    </row>
    <row r="135" spans="6:8" ht="15">
      <c r="F135" s="7"/>
      <c r="H135" s="7"/>
    </row>
  </sheetData>
  <mergeCells count="34">
    <mergeCell ref="A130:A131"/>
    <mergeCell ref="B4:B10"/>
    <mergeCell ref="A3:A10"/>
    <mergeCell ref="B46:B52"/>
    <mergeCell ref="B28:B35"/>
    <mergeCell ref="B82:B90"/>
    <mergeCell ref="B92:B100"/>
    <mergeCell ref="A81:A90"/>
    <mergeCell ref="A91:A100"/>
    <mergeCell ref="A107:A108"/>
    <mergeCell ref="B128:B129"/>
    <mergeCell ref="A127:A129"/>
    <mergeCell ref="A109:A110"/>
    <mergeCell ref="A111:A112"/>
    <mergeCell ref="A106:F106"/>
    <mergeCell ref="A126:F126"/>
    <mergeCell ref="A1:F1"/>
    <mergeCell ref="A14:A20"/>
    <mergeCell ref="A21:A26"/>
    <mergeCell ref="A27:A35"/>
    <mergeCell ref="A11:A13"/>
    <mergeCell ref="B15:B20"/>
    <mergeCell ref="B22:B26"/>
    <mergeCell ref="A101:A105"/>
    <mergeCell ref="B101:B105"/>
    <mergeCell ref="B37:B44"/>
    <mergeCell ref="B64:B71"/>
    <mergeCell ref="B54:B62"/>
    <mergeCell ref="A36:A44"/>
    <mergeCell ref="A45:A52"/>
    <mergeCell ref="A63:A71"/>
    <mergeCell ref="A72:A80"/>
    <mergeCell ref="A53:A62"/>
    <mergeCell ref="B73:B80"/>
  </mergeCells>
  <printOptions/>
  <pageMargins left="0.7" right="0.7"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6"/>
  <sheetViews>
    <sheetView tabSelected="1" zoomScale="85" zoomScaleNormal="85" workbookViewId="0" topLeftCell="A1">
      <selection activeCell="F6" sqref="F6"/>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10"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70" t="s">
        <v>146</v>
      </c>
      <c r="B1" s="71"/>
      <c r="C1" s="71"/>
      <c r="D1" s="71"/>
      <c r="E1" s="71"/>
      <c r="F1" s="72"/>
      <c r="G1" s="16"/>
      <c r="H1" s="16"/>
      <c r="I1" s="9"/>
    </row>
    <row r="2" spans="1:9" ht="30">
      <c r="A2" s="21" t="s">
        <v>0</v>
      </c>
      <c r="B2" s="22" t="s">
        <v>107</v>
      </c>
      <c r="C2" s="22" t="s">
        <v>108</v>
      </c>
      <c r="D2" s="22" t="s">
        <v>151</v>
      </c>
      <c r="E2" s="23" t="s">
        <v>157</v>
      </c>
      <c r="F2" s="24" t="s">
        <v>156</v>
      </c>
      <c r="G2" s="17"/>
      <c r="H2" s="17"/>
      <c r="I2" s="9"/>
    </row>
    <row r="3" spans="1:9" ht="45">
      <c r="A3" s="19">
        <v>1</v>
      </c>
      <c r="B3" s="18" t="s">
        <v>109</v>
      </c>
      <c r="C3" s="18" t="s">
        <v>110</v>
      </c>
      <c r="D3" s="49">
        <v>60</v>
      </c>
      <c r="E3" s="50"/>
      <c r="F3" s="25">
        <f>D3*E3</f>
        <v>0</v>
      </c>
      <c r="G3" s="14"/>
      <c r="H3" s="15"/>
      <c r="I3" s="9"/>
    </row>
    <row r="4" spans="1:9" ht="45">
      <c r="A4" s="19">
        <v>2</v>
      </c>
      <c r="B4" s="18" t="s">
        <v>111</v>
      </c>
      <c r="C4" s="18" t="s">
        <v>110</v>
      </c>
      <c r="D4" s="49">
        <v>50</v>
      </c>
      <c r="E4" s="50"/>
      <c r="F4" s="25">
        <f aca="true" t="shared" si="0" ref="F4:F5">D4*E4</f>
        <v>0</v>
      </c>
      <c r="G4" s="14"/>
      <c r="H4" s="15"/>
      <c r="I4" s="9"/>
    </row>
    <row r="5" spans="1:9" ht="45.75" thickBot="1">
      <c r="A5" s="20">
        <v>3</v>
      </c>
      <c r="B5" s="6" t="s">
        <v>112</v>
      </c>
      <c r="C5" s="6" t="s">
        <v>110</v>
      </c>
      <c r="D5" s="51">
        <v>110</v>
      </c>
      <c r="E5" s="52"/>
      <c r="F5" s="26">
        <f t="shared" si="0"/>
        <v>0</v>
      </c>
      <c r="G5" s="14"/>
      <c r="H5" s="15"/>
      <c r="I5" s="9"/>
    </row>
    <row r="6" spans="5:8" ht="15.75" thickBot="1">
      <c r="E6" s="47" t="s">
        <v>155</v>
      </c>
      <c r="F6" s="46">
        <f>SUM(F3:F5)</f>
        <v>0</v>
      </c>
      <c r="H6" s="3"/>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8:G28"/>
  <sheetViews>
    <sheetView workbookViewId="0" topLeftCell="A1">
      <selection activeCell="F5" sqref="F5:H37"/>
    </sheetView>
  </sheetViews>
  <sheetFormatPr defaultColWidth="9.140625" defaultRowHeight="15"/>
  <cols>
    <col min="6" max="6" width="19.28125" style="0" customWidth="1"/>
    <col min="7" max="7" width="70.421875" style="0" bestFit="1" customWidth="1"/>
  </cols>
  <sheetData>
    <row r="28" ht="15">
      <c r="G28" s="5"/>
    </row>
  </sheetData>
  <printOptions/>
  <pageMargins left="0.7" right="0.7" top="0.787401575" bottom="0.7874015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2018-02-20T16:47:55Z</dcterms:created>
  <dcterms:modified xsi:type="dcterms:W3CDTF">2018-04-13T07:44:31Z</dcterms:modified>
  <cp:category/>
  <cp:version/>
  <cp:contentType/>
  <cp:contentStatus/>
</cp:coreProperties>
</file>