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090_25_Notebook, PC, skener, disk\2_ZD final\"/>
    </mc:Choice>
  </mc:AlternateContent>
  <xr:revisionPtr revIDLastSave="0" documentId="13_ncr:1_{3F9466F7-050D-4B2E-BF7A-6C08D6C7DD3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Nabidkova cena" sheetId="2" r:id="rId1"/>
    <sheet name="1 Notebook" sheetId="5" r:id="rId2"/>
    <sheet name="2 PC" sheetId="13" r:id="rId3"/>
    <sheet name="3 Interní disk" sheetId="14" r:id="rId4"/>
    <sheet name="4 Rucni skener" sheetId="1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2" l="1"/>
  <c r="F8" i="2" s="1"/>
  <c r="F7" i="2"/>
  <c r="E7" i="2"/>
  <c r="G7" i="2" s="1"/>
  <c r="E6" i="2"/>
  <c r="E5" i="2"/>
  <c r="G8" i="2" l="1"/>
  <c r="E17" i="2"/>
  <c r="F5" i="2"/>
  <c r="G5" i="2" s="1"/>
  <c r="F6" i="2"/>
  <c r="G6" i="2" s="1"/>
  <c r="F17" i="2" l="1"/>
  <c r="G17" i="2" s="1"/>
</calcChain>
</file>

<file path=xl/sharedStrings.xml><?xml version="1.0" encoding="utf-8"?>
<sst xmlns="http://schemas.openxmlformats.org/spreadsheetml/2006/main" count="240" uniqueCount="173">
  <si>
    <t>Číslo položky</t>
  </si>
  <si>
    <t>Cena 1 kusu
Kč bez DPH</t>
  </si>
  <si>
    <t>Celková cena
Kč bez DPH</t>
  </si>
  <si>
    <t>DPH 21%
Kč</t>
  </si>
  <si>
    <t>Celková cena
Kč včetně DPH</t>
  </si>
  <si>
    <t>Ruční skener</t>
  </si>
  <si>
    <t>Název položky
NABÍZENÝ MODEL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</si>
  <si>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,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</si>
  <si>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DPH 21 %
nabídkové ceny</t>
  </si>
  <si>
    <t>Účastník vyplní odemčené žlutě podbarvené buňky pro:</t>
  </si>
  <si>
    <t>A) stanovení nabídkové ceny</t>
  </si>
  <si>
    <t>V …………………………. dne …………….2025</t>
  </si>
  <si>
    <t>………………………………………………………..</t>
  </si>
  <si>
    <t>za dodavatele</t>
  </si>
  <si>
    <t>Technická specifikace</t>
  </si>
  <si>
    <t>Procesor</t>
  </si>
  <si>
    <t>Pracovní frekvence:</t>
  </si>
  <si>
    <t>1,5 GHz</t>
  </si>
  <si>
    <t>Core boost frekvence</t>
  </si>
  <si>
    <t>5,0 GHz</t>
  </si>
  <si>
    <t>Typ procesoru</t>
  </si>
  <si>
    <t>Intel Core Ultra 7</t>
  </si>
  <si>
    <t>Cache</t>
  </si>
  <si>
    <t>24 MB</t>
  </si>
  <si>
    <t>Počet jader</t>
  </si>
  <si>
    <t>Podpora virtualizace</t>
  </si>
  <si>
    <t>Ano</t>
  </si>
  <si>
    <t>Operační systém</t>
  </si>
  <si>
    <t>Operační systém:</t>
  </si>
  <si>
    <t>Windows 11 Pro</t>
  </si>
  <si>
    <t>Displej/Grafika</t>
  </si>
  <si>
    <t>Typ displeje</t>
  </si>
  <si>
    <t>IPS antireflexní</t>
  </si>
  <si>
    <t>Obnovovací frekvence</t>
  </si>
  <si>
    <t>60 Hz</t>
  </si>
  <si>
    <t>Úhlopříčka displeje</t>
  </si>
  <si>
    <t>16"</t>
  </si>
  <si>
    <t>Rozlišení</t>
  </si>
  <si>
    <t>1920 x 1200</t>
  </si>
  <si>
    <t>Svítivost</t>
  </si>
  <si>
    <t>300 nt</t>
  </si>
  <si>
    <t>Disk</t>
  </si>
  <si>
    <t>Typ pevného disku</t>
  </si>
  <si>
    <t>SSD</t>
  </si>
  <si>
    <t>Kapacita</t>
  </si>
  <si>
    <t>1000 GB</t>
  </si>
  <si>
    <t>Operační paměť</t>
  </si>
  <si>
    <t>Velikost</t>
  </si>
  <si>
    <t>32 GB</t>
  </si>
  <si>
    <t>Typ paměti: </t>
  </si>
  <si>
    <t>DDR5</t>
  </si>
  <si>
    <t>Frekvence:</t>
  </si>
  <si>
    <t>5,6 GHz</t>
  </si>
  <si>
    <t>Klávesnice</t>
  </si>
  <si>
    <t>Jazyk</t>
  </si>
  <si>
    <t>český</t>
  </si>
  <si>
    <t>Podsvícená</t>
  </si>
  <si>
    <t>Baterie</t>
  </si>
  <si>
    <t>60 Wh</t>
  </si>
  <si>
    <t>Fyzické charakteristiky</t>
  </si>
  <si>
    <t>Hmotnost</t>
  </si>
  <si>
    <t>max 1,65 kg</t>
  </si>
  <si>
    <t>Napájecí adaptér</t>
  </si>
  <si>
    <t>Další informace</t>
  </si>
  <si>
    <t>USB-C</t>
  </si>
  <si>
    <t>2x (z toho 1x Thunderbolt)</t>
  </si>
  <si>
    <t>USB-A 3.2</t>
  </si>
  <si>
    <t>2x (z toho 1x Gen 2)</t>
  </si>
  <si>
    <t>WiFi</t>
  </si>
  <si>
    <t>802.11ax</t>
  </si>
  <si>
    <t>WiFi 6E</t>
  </si>
  <si>
    <t>Nabíjení přes USB-C</t>
  </si>
  <si>
    <t>Datové rozhraní</t>
  </si>
  <si>
    <t>Thunderbolt 4</t>
  </si>
  <si>
    <t>Bluetooth</t>
  </si>
  <si>
    <t>Bluetooth v5.3</t>
  </si>
  <si>
    <t>Ethernet RJ-45</t>
  </si>
  <si>
    <t>1000 Mbps</t>
  </si>
  <si>
    <t>Combo Audio Jack</t>
  </si>
  <si>
    <t>Video výstup HDMI</t>
  </si>
  <si>
    <t>Celokovový</t>
  </si>
  <si>
    <t>Čtečka otisků prstů</t>
  </si>
  <si>
    <t>Power Delivery</t>
  </si>
  <si>
    <t>Webkamera</t>
  </si>
  <si>
    <t>AMD Ryzen 9</t>
  </si>
  <si>
    <t>Patice</t>
  </si>
  <si>
    <t>AM5 socket</t>
  </si>
  <si>
    <t>Pracovní frekvence</t>
  </si>
  <si>
    <t>4,5 GHz</t>
  </si>
  <si>
    <t>5,5 GHz</t>
  </si>
  <si>
    <t>Maximální počet kanálů RAM</t>
  </si>
  <si>
    <t>Počet vláken</t>
  </si>
  <si>
    <t>Grafická karta integrovana v CPU</t>
  </si>
  <si>
    <t>Formát disku</t>
  </si>
  <si>
    <t>PCIe 5.0 4x NVMe</t>
  </si>
  <si>
    <t>Životnost</t>
  </si>
  <si>
    <t>2 000 TBW</t>
  </si>
  <si>
    <t>2 TB</t>
  </si>
  <si>
    <t>Typ operační paměti</t>
  </si>
  <si>
    <t>128 GB</t>
  </si>
  <si>
    <t>6000 MHz</t>
  </si>
  <si>
    <t>Základní deska</t>
  </si>
  <si>
    <t xml:space="preserve">Typ základní desky </t>
  </si>
  <si>
    <t>Micro-ATX</t>
  </si>
  <si>
    <t xml:space="preserve">Síťová karta </t>
  </si>
  <si>
    <t>2,5 Gbps</t>
  </si>
  <si>
    <t>Zvuková karta</t>
  </si>
  <si>
    <t>8 kanálů</t>
  </si>
  <si>
    <t>SATA III sloty</t>
  </si>
  <si>
    <t>M.2 sloty</t>
  </si>
  <si>
    <t>Maximální frekvence RAM</t>
  </si>
  <si>
    <t>Počet paměťových slotů</t>
  </si>
  <si>
    <t>Vstupní a výstupní porty na MB</t>
  </si>
  <si>
    <t>Skříň a zdroj</t>
  </si>
  <si>
    <t>Provedení</t>
  </si>
  <si>
    <t xml:space="preserve">Počítačová skříň umístění na výšku </t>
  </si>
  <si>
    <t>Podporované formáty zakladni desky</t>
  </si>
  <si>
    <t>Zdroj</t>
  </si>
  <si>
    <t>Pevný disk</t>
  </si>
  <si>
    <t>Typ úložiště</t>
  </si>
  <si>
    <t>Rozhraní interní</t>
  </si>
  <si>
    <t>SATA III</t>
  </si>
  <si>
    <t>Kapacita úložiště</t>
  </si>
  <si>
    <t>1 TB</t>
  </si>
  <si>
    <t>Formát</t>
  </si>
  <si>
    <t>2,5"</t>
  </si>
  <si>
    <t>Rychlost náhodného čtení</t>
  </si>
  <si>
    <t>Rychlost náhodného zápisu</t>
  </si>
  <si>
    <t>Rychlost čtení</t>
  </si>
  <si>
    <t>550 MB/s</t>
  </si>
  <si>
    <t>Rychlost zápisu</t>
  </si>
  <si>
    <t>500 MB/s</t>
  </si>
  <si>
    <t>600 TBW</t>
  </si>
  <si>
    <t>Mean Time Before Failure</t>
  </si>
  <si>
    <t>Vyrovnávací paměť</t>
  </si>
  <si>
    <t>1 GB</t>
  </si>
  <si>
    <t>Typ skeneru</t>
  </si>
  <si>
    <t>průtahový, stolní</t>
  </si>
  <si>
    <t>Rozlišení skeneru</t>
  </si>
  <si>
    <t>600 x 600 DPI</t>
  </si>
  <si>
    <t>Barevná hloubka</t>
  </si>
  <si>
    <t>24 bit</t>
  </si>
  <si>
    <t>Rychlost skenování</t>
  </si>
  <si>
    <t>10 str./min.</t>
  </si>
  <si>
    <t>Připojení</t>
  </si>
  <si>
    <t>USB</t>
  </si>
  <si>
    <t>Maximální velikost dokumentu</t>
  </si>
  <si>
    <t>A4</t>
  </si>
  <si>
    <t>maximálně 0,5 kg</t>
  </si>
  <si>
    <t>Počet ks</t>
  </si>
  <si>
    <t>Notebook:</t>
  </si>
  <si>
    <t>PC:</t>
  </si>
  <si>
    <t>Interní disk:</t>
  </si>
  <si>
    <t>Ruční skener:</t>
  </si>
  <si>
    <t>Nabídková cena 
celkem 
Kč bez DPH</t>
  </si>
  <si>
    <t>Nabídková cena celkem 
Kč včetně DPH</t>
  </si>
  <si>
    <t>č. faktury</t>
  </si>
  <si>
    <t xml:space="preserve">B) doplnění označení nabízeného produktu (např. part number), případně může účastník přiložit produktový list </t>
  </si>
  <si>
    <t>C) doplnění specifikace jednotlivých položek tabulky obsažených v listech tohoto sešitu.</t>
  </si>
  <si>
    <t>NABÍZENÝ MODEL:
………………………………………..
Part number: …</t>
  </si>
  <si>
    <t>pevný parametr</t>
  </si>
  <si>
    <t>minimální požadovaný parametr</t>
  </si>
  <si>
    <t>Konektivita</t>
  </si>
  <si>
    <t>DisplayPort, 
HDMI
Jack
LAN
USB 3.2 Gen 2, 
USB-C 3.2 Gen 2</t>
  </si>
  <si>
    <t xml:space="preserve">1x  
1x  
1x 
1x 
2x 
1x </t>
  </si>
  <si>
    <t xml:space="preserve">Micro-ATX, 
Mini-ITX </t>
  </si>
  <si>
    <t xml:space="preserve">800 W, </t>
  </si>
  <si>
    <t>certifikace Gold</t>
  </si>
  <si>
    <t>RJ45, 
Wake on LAN</t>
  </si>
  <si>
    <t>95 000 IOPS</t>
  </si>
  <si>
    <t>85 000 IOPS</t>
  </si>
  <si>
    <t>1 500 000 h</t>
  </si>
  <si>
    <t>TABULKA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</si>
</sst>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sz val="13"/>
      <name val="Calibri"/>
      <family val="2"/>
      <charset val="238"/>
    </font>
    <font>
      <b/>
      <sz val="13"/>
      <name val="Calibri"/>
      <family val="2"/>
      <charset val="238"/>
    </font>
    <font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00B0F0"/>
      <name val="Calibri"/>
      <family val="2"/>
      <charset val="238"/>
    </font>
    <font>
      <strike/>
      <sz val="12"/>
      <color rgb="FF000000"/>
      <name val="Calibri"/>
      <family val="2"/>
      <charset val="238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3F3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AE3F3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8" fillId="4" borderId="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18" fillId="7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/>
    </xf>
    <xf numFmtId="0" fontId="12" fillId="0" borderId="0" xfId="0" applyFont="1" applyProtection="1"/>
    <xf numFmtId="0" fontId="13" fillId="0" borderId="0" xfId="0" applyFont="1" applyProtection="1"/>
    <xf numFmtId="0" fontId="14" fillId="0" borderId="0" xfId="0" applyFont="1" applyProtection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17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6" borderId="0" xfId="0" applyFill="1" applyAlignment="1" applyProtection="1">
      <alignment vertical="center" wrapText="1"/>
    </xf>
    <xf numFmtId="0" fontId="0" fillId="8" borderId="1" xfId="0" applyFill="1" applyBorder="1" applyAlignment="1" applyProtection="1">
      <alignment horizontal="left" vertical="center" wrapText="1"/>
    </xf>
    <xf numFmtId="0" fontId="0" fillId="6" borderId="0" xfId="0" applyFill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1" xfId="0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8" fillId="5" borderId="1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vertical="center" wrapText="1"/>
    </xf>
    <xf numFmtId="0" fontId="8" fillId="0" borderId="1" xfId="0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right"/>
    </xf>
    <xf numFmtId="0" fontId="11" fillId="0" borderId="1" xfId="0" applyFont="1" applyBorder="1" applyAlignment="1" applyProtection="1">
      <alignment horizontal="right" vertical="center" wrapText="1"/>
    </xf>
    <xf numFmtId="20" fontId="8" fillId="0" borderId="1" xfId="0" applyNumberFormat="1" applyFont="1" applyBorder="1" applyAlignment="1" applyProtection="1">
      <alignment horizontal="right" vertical="center" wrapText="1"/>
    </xf>
    <xf numFmtId="0" fontId="0" fillId="0" borderId="1" xfId="0" applyBorder="1" applyProtection="1"/>
    <xf numFmtId="0" fontId="0" fillId="0" borderId="1" xfId="0" applyBorder="1" applyAlignment="1" applyProtection="1">
      <alignment horizontal="center"/>
    </xf>
    <xf numFmtId="0" fontId="0" fillId="0" borderId="1" xfId="0" applyBorder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left"/>
      <protection locked="0"/>
    </xf>
    <xf numFmtId="0" fontId="8" fillId="4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3F3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tabSelected="1" topLeftCell="A6" zoomScale="70" zoomScaleNormal="70" workbookViewId="0">
      <selection activeCell="L9" sqref="L9"/>
    </sheetView>
  </sheetViews>
  <sheetFormatPr defaultRowHeight="14.4" x14ac:dyDescent="0.3"/>
  <cols>
    <col min="1" max="1" width="11.109375" style="3" customWidth="1"/>
    <col min="2" max="2" width="37.6640625" style="3" customWidth="1"/>
    <col min="3" max="3" width="12.33203125" style="3" customWidth="1"/>
    <col min="4" max="7" width="20.6640625" style="3" customWidth="1"/>
    <col min="8" max="8" width="2.5546875" style="3" customWidth="1"/>
    <col min="9" max="9" width="13.109375" style="3" customWidth="1"/>
    <col min="10" max="1025" width="8.5546875" style="3" customWidth="1"/>
    <col min="1026" max="16384" width="8.88671875" style="3"/>
  </cols>
  <sheetData>
    <row r="1" spans="1:9" s="11" customFormat="1" ht="21" customHeight="1" x14ac:dyDescent="0.35">
      <c r="A1" s="14"/>
      <c r="B1" s="15" t="s">
        <v>172</v>
      </c>
      <c r="C1" s="15"/>
      <c r="D1" s="15"/>
      <c r="E1" s="15"/>
      <c r="F1" s="14"/>
      <c r="G1" s="16"/>
      <c r="H1" s="17"/>
      <c r="I1" s="17"/>
    </row>
    <row r="2" spans="1:9" s="11" customFormat="1" ht="21" customHeight="1" x14ac:dyDescent="0.35">
      <c r="A2" s="14"/>
      <c r="B2" s="15"/>
      <c r="C2" s="15"/>
      <c r="D2" s="15"/>
      <c r="E2" s="15"/>
      <c r="F2" s="14"/>
      <c r="G2" s="16"/>
      <c r="H2" s="17"/>
      <c r="I2" s="17"/>
    </row>
    <row r="3" spans="1:9" s="12" customFormat="1" ht="21" customHeight="1" x14ac:dyDescent="0.35">
      <c r="A3" s="18" t="s">
        <v>0</v>
      </c>
      <c r="B3" s="18" t="s">
        <v>6</v>
      </c>
      <c r="C3" s="18" t="s">
        <v>149</v>
      </c>
      <c r="D3" s="18" t="s">
        <v>1</v>
      </c>
      <c r="E3" s="18" t="s">
        <v>2</v>
      </c>
      <c r="F3" s="18" t="s">
        <v>3</v>
      </c>
      <c r="G3" s="18" t="s">
        <v>4</v>
      </c>
      <c r="H3" s="19"/>
      <c r="I3" s="18" t="s">
        <v>156</v>
      </c>
    </row>
    <row r="4" spans="1:9" s="12" customFormat="1" ht="21" customHeight="1" x14ac:dyDescent="0.35">
      <c r="A4" s="18"/>
      <c r="B4" s="18"/>
      <c r="C4" s="18"/>
      <c r="D4" s="18"/>
      <c r="E4" s="18"/>
      <c r="F4" s="18"/>
      <c r="G4" s="18"/>
      <c r="H4" s="19"/>
      <c r="I4" s="18"/>
    </row>
    <row r="5" spans="1:9" s="12" customFormat="1" ht="61.2" customHeight="1" x14ac:dyDescent="0.35">
      <c r="A5" s="20">
        <v>1</v>
      </c>
      <c r="B5" s="9" t="s">
        <v>150</v>
      </c>
      <c r="C5" s="21">
        <v>1</v>
      </c>
      <c r="D5" s="1">
        <v>0</v>
      </c>
      <c r="E5" s="22">
        <f>C5*D5</f>
        <v>0</v>
      </c>
      <c r="F5" s="22">
        <f>E5*0.21</f>
        <v>0</v>
      </c>
      <c r="G5" s="22">
        <f>E5+F5</f>
        <v>0</v>
      </c>
      <c r="H5" s="19"/>
      <c r="I5" s="23">
        <v>114250188</v>
      </c>
    </row>
    <row r="6" spans="1:9" s="12" customFormat="1" ht="55.8" customHeight="1" x14ac:dyDescent="0.35">
      <c r="A6" s="20">
        <v>2</v>
      </c>
      <c r="B6" s="9" t="s">
        <v>151</v>
      </c>
      <c r="C6" s="21">
        <v>1</v>
      </c>
      <c r="D6" s="1">
        <v>0</v>
      </c>
      <c r="E6" s="22">
        <f>C6*D6</f>
        <v>0</v>
      </c>
      <c r="F6" s="22">
        <f>E6*0.21</f>
        <v>0</v>
      </c>
      <c r="G6" s="22">
        <f>E6+F6</f>
        <v>0</v>
      </c>
      <c r="H6" s="19"/>
      <c r="I6" s="24"/>
    </row>
    <row r="7" spans="1:9" s="12" customFormat="1" ht="52.2" customHeight="1" x14ac:dyDescent="0.35">
      <c r="A7" s="20">
        <v>3</v>
      </c>
      <c r="B7" s="9" t="s">
        <v>152</v>
      </c>
      <c r="C7" s="21">
        <v>2</v>
      </c>
      <c r="D7" s="1">
        <v>0</v>
      </c>
      <c r="E7" s="22">
        <f>C7*D7</f>
        <v>0</v>
      </c>
      <c r="F7" s="22">
        <f>E7*0.21</f>
        <v>0</v>
      </c>
      <c r="G7" s="22">
        <f>E7+F7</f>
        <v>0</v>
      </c>
      <c r="H7" s="19"/>
      <c r="I7" s="24"/>
    </row>
    <row r="8" spans="1:9" s="12" customFormat="1" ht="61.2" customHeight="1" x14ac:dyDescent="0.35">
      <c r="A8" s="20">
        <v>4</v>
      </c>
      <c r="B8" s="9" t="s">
        <v>153</v>
      </c>
      <c r="C8" s="21">
        <v>2</v>
      </c>
      <c r="D8" s="1">
        <v>0</v>
      </c>
      <c r="E8" s="22">
        <f>C8*D8</f>
        <v>0</v>
      </c>
      <c r="F8" s="22">
        <f>E8*0.21</f>
        <v>0</v>
      </c>
      <c r="G8" s="22">
        <f>E8+F8</f>
        <v>0</v>
      </c>
      <c r="H8" s="19"/>
      <c r="I8" s="25"/>
    </row>
    <row r="9" spans="1:9" s="12" customFormat="1" ht="21" customHeight="1" x14ac:dyDescent="0.35">
      <c r="A9" s="26"/>
      <c r="B9" s="27" t="s">
        <v>7</v>
      </c>
      <c r="C9" s="27"/>
      <c r="D9" s="27"/>
      <c r="E9" s="27"/>
      <c r="F9" s="27"/>
      <c r="G9" s="27"/>
      <c r="H9" s="19"/>
      <c r="I9" s="19"/>
    </row>
    <row r="10" spans="1:9" s="12" customFormat="1" ht="21" customHeight="1" x14ac:dyDescent="0.35">
      <c r="A10" s="26"/>
      <c r="B10" s="27"/>
      <c r="C10" s="27"/>
      <c r="D10" s="27"/>
      <c r="E10" s="27"/>
      <c r="F10" s="27"/>
      <c r="G10" s="27"/>
      <c r="H10" s="19"/>
      <c r="I10" s="19"/>
    </row>
    <row r="11" spans="1:9" s="12" customFormat="1" ht="21" customHeight="1" x14ac:dyDescent="0.35">
      <c r="A11" s="26"/>
      <c r="B11" s="27"/>
      <c r="C11" s="27"/>
      <c r="D11" s="27"/>
      <c r="E11" s="27"/>
      <c r="F11" s="27"/>
      <c r="G11" s="27"/>
      <c r="H11" s="19"/>
      <c r="I11" s="19"/>
    </row>
    <row r="12" spans="1:9" s="12" customFormat="1" ht="21" customHeight="1" x14ac:dyDescent="0.35">
      <c r="A12" s="26"/>
      <c r="B12" s="27"/>
      <c r="C12" s="27"/>
      <c r="D12" s="27"/>
      <c r="E12" s="27"/>
      <c r="F12" s="27"/>
      <c r="G12" s="27"/>
      <c r="H12" s="19"/>
      <c r="I12" s="19"/>
    </row>
    <row r="13" spans="1:9" s="12" customFormat="1" ht="21" customHeight="1" x14ac:dyDescent="0.35">
      <c r="A13" s="26"/>
      <c r="B13" s="27"/>
      <c r="C13" s="27"/>
      <c r="D13" s="27"/>
      <c r="E13" s="27"/>
      <c r="F13" s="27"/>
      <c r="G13" s="27"/>
      <c r="H13" s="19"/>
      <c r="I13" s="19"/>
    </row>
    <row r="14" spans="1:9" s="12" customFormat="1" ht="21" customHeight="1" x14ac:dyDescent="0.35">
      <c r="A14" s="26"/>
      <c r="B14" s="28"/>
      <c r="C14" s="28"/>
      <c r="D14" s="28"/>
      <c r="E14" s="18" t="s">
        <v>154</v>
      </c>
      <c r="F14" s="18" t="s">
        <v>8</v>
      </c>
      <c r="G14" s="18" t="s">
        <v>155</v>
      </c>
      <c r="H14" s="19"/>
      <c r="I14" s="19"/>
    </row>
    <row r="15" spans="1:9" s="12" customFormat="1" ht="21" customHeight="1" x14ac:dyDescent="0.35">
      <c r="A15" s="26"/>
      <c r="B15" s="28"/>
      <c r="C15" s="28"/>
      <c r="D15" s="28"/>
      <c r="E15" s="18"/>
      <c r="F15" s="18"/>
      <c r="G15" s="18"/>
      <c r="H15" s="19"/>
      <c r="I15" s="19"/>
    </row>
    <row r="16" spans="1:9" s="12" customFormat="1" ht="21" customHeight="1" x14ac:dyDescent="0.35">
      <c r="A16" s="19"/>
      <c r="B16" s="19"/>
      <c r="C16" s="19"/>
      <c r="D16" s="19"/>
      <c r="E16" s="18"/>
      <c r="F16" s="18"/>
      <c r="G16" s="18"/>
      <c r="H16" s="19"/>
      <c r="I16" s="19"/>
    </row>
    <row r="17" spans="1:9" s="12" customFormat="1" ht="51.6" customHeight="1" x14ac:dyDescent="0.35">
      <c r="A17" s="19"/>
      <c r="B17" s="19"/>
      <c r="C17" s="19"/>
      <c r="D17" s="19"/>
      <c r="E17" s="29">
        <f>SUM(E5:E8)</f>
        <v>0</v>
      </c>
      <c r="F17" s="29">
        <f>E17*0.21</f>
        <v>0</v>
      </c>
      <c r="G17" s="29">
        <f>E17+F17</f>
        <v>0</v>
      </c>
      <c r="H17" s="19"/>
      <c r="I17" s="19"/>
    </row>
    <row r="18" spans="1:9" s="2" customFormat="1" ht="18" x14ac:dyDescent="0.35">
      <c r="A18" s="30"/>
      <c r="B18" s="31" t="s">
        <v>9</v>
      </c>
      <c r="C18" s="31"/>
      <c r="D18" s="31"/>
      <c r="E18" s="31"/>
      <c r="F18" s="30"/>
      <c r="G18" s="30"/>
      <c r="H18" s="30"/>
      <c r="I18" s="30"/>
    </row>
    <row r="19" spans="1:9" s="2" customFormat="1" ht="18" x14ac:dyDescent="0.35">
      <c r="A19" s="30"/>
      <c r="B19" s="31" t="s">
        <v>10</v>
      </c>
      <c r="C19" s="31"/>
      <c r="D19" s="31"/>
      <c r="E19" s="31"/>
      <c r="F19" s="30"/>
      <c r="G19" s="30"/>
      <c r="H19" s="30"/>
      <c r="I19" s="30"/>
    </row>
    <row r="20" spans="1:9" s="2" customFormat="1" ht="18" x14ac:dyDescent="0.35">
      <c r="A20" s="30"/>
      <c r="B20" s="32" t="s">
        <v>157</v>
      </c>
      <c r="C20" s="32"/>
      <c r="D20" s="32"/>
      <c r="E20" s="31"/>
      <c r="F20" s="30"/>
      <c r="G20" s="30"/>
      <c r="H20" s="30"/>
      <c r="I20" s="30"/>
    </row>
    <row r="21" spans="1:9" s="2" customFormat="1" ht="18" x14ac:dyDescent="0.35">
      <c r="B21" s="13" t="s">
        <v>158</v>
      </c>
      <c r="C21" s="13"/>
      <c r="D21" s="13"/>
      <c r="E21" s="13"/>
    </row>
    <row r="23" spans="1:9" ht="15.6" x14ac:dyDescent="0.3">
      <c r="B23" s="4" t="s">
        <v>11</v>
      </c>
      <c r="C23" s="5"/>
    </row>
    <row r="25" spans="1:9" x14ac:dyDescent="0.3">
      <c r="B25" s="3" t="s">
        <v>12</v>
      </c>
    </row>
    <row r="26" spans="1:9" x14ac:dyDescent="0.3">
      <c r="B26" s="3" t="s">
        <v>13</v>
      </c>
    </row>
    <row r="27" spans="1:9" ht="21" customHeight="1" x14ac:dyDescent="0.3"/>
    <row r="28" spans="1:9" ht="21" customHeight="1" x14ac:dyDescent="0.3"/>
    <row r="29" spans="1:9" ht="21" customHeight="1" x14ac:dyDescent="0.3"/>
  </sheetData>
  <sheetProtection algorithmName="SHA-512" hashValue="d7onaZYL3LIWluhIPhvEDxtmEijV4Xi18lII+mSscHCJgN9R/eexLHpb+DsFFaTmbG7Xadyp4XBDiQouytixPA==" saltValue="2cqP40LKjR/ho9Wl4xdBpA==" spinCount="100000" sheet="1" objects="1" scenarios="1" formatCells="0" formatColumns="0" formatRows="0"/>
  <mergeCells count="14">
    <mergeCell ref="B9:G13"/>
    <mergeCell ref="E14:E16"/>
    <mergeCell ref="F14:F16"/>
    <mergeCell ref="G14:G16"/>
    <mergeCell ref="I3:I4"/>
    <mergeCell ref="I5:I8"/>
    <mergeCell ref="B1:E2"/>
    <mergeCell ref="A3:A4"/>
    <mergeCell ref="B3:B4"/>
    <mergeCell ref="C3:C4"/>
    <mergeCell ref="D3:D4"/>
    <mergeCell ref="E3:E4"/>
    <mergeCell ref="F3:F4"/>
    <mergeCell ref="G3:G4"/>
  </mergeCells>
  <pageMargins left="0.7" right="0.7" top="0.78749999999999998" bottom="0.78749999999999998" header="0.51180555555555496" footer="0.51180555555555496"/>
  <pageSetup scale="5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52"/>
  <sheetViews>
    <sheetView zoomScale="85" zoomScaleNormal="85" workbookViewId="0">
      <selection activeCell="J2" sqref="J2"/>
    </sheetView>
  </sheetViews>
  <sheetFormatPr defaultRowHeight="14.4" x14ac:dyDescent="0.3"/>
  <cols>
    <col min="1" max="1" width="21.6640625" style="3" customWidth="1"/>
    <col min="2" max="2" width="17.6640625" style="35" customWidth="1"/>
    <col min="3" max="3" width="27.109375" style="36" customWidth="1"/>
    <col min="4" max="4" width="2.6640625" style="3" customWidth="1"/>
    <col min="5" max="5" width="33.5546875" style="3" customWidth="1"/>
    <col min="6" max="6" width="7.6640625" style="3" customWidth="1"/>
    <col min="7" max="1019" width="8.5546875" style="3" customWidth="1"/>
    <col min="1020" max="1025" width="9.109375" style="3" customWidth="1"/>
    <col min="1026" max="16384" width="8.88671875" style="3"/>
  </cols>
  <sheetData>
    <row r="1" spans="1:1024" ht="64.2" customHeight="1" x14ac:dyDescent="0.45">
      <c r="A1" s="37"/>
      <c r="B1" s="38"/>
      <c r="C1" s="38"/>
      <c r="D1" s="39"/>
      <c r="E1" s="10" t="s">
        <v>159</v>
      </c>
      <c r="F1" s="33"/>
    </row>
    <row r="2" spans="1:1024" s="34" customFormat="1" ht="35.25" customHeight="1" x14ac:dyDescent="0.3">
      <c r="A2" s="40" t="s">
        <v>14</v>
      </c>
      <c r="B2" s="40" t="s">
        <v>160</v>
      </c>
      <c r="C2" s="40" t="s">
        <v>161</v>
      </c>
      <c r="D2" s="41"/>
      <c r="E2" s="10"/>
      <c r="AMF2" s="3"/>
      <c r="AMG2" s="3"/>
      <c r="AMH2" s="3"/>
      <c r="AMI2" s="3"/>
      <c r="AMJ2" s="3"/>
    </row>
    <row r="3" spans="1:1024" s="34" customFormat="1" ht="19.2" customHeight="1" x14ac:dyDescent="0.3">
      <c r="A3" s="42" t="s">
        <v>15</v>
      </c>
      <c r="B3" s="43"/>
      <c r="C3" s="44"/>
      <c r="D3" s="45"/>
      <c r="E3" s="6" t="s">
        <v>15</v>
      </c>
      <c r="AMF3" s="3"/>
      <c r="AMG3" s="3"/>
      <c r="AMH3" s="3"/>
      <c r="AMI3" s="3"/>
      <c r="AMJ3" s="3"/>
    </row>
    <row r="4" spans="1:1024" s="34" customFormat="1" ht="19.2" customHeight="1" x14ac:dyDescent="0.3">
      <c r="A4" s="46" t="s">
        <v>16</v>
      </c>
      <c r="B4" s="47"/>
      <c r="C4" s="47" t="s">
        <v>17</v>
      </c>
      <c r="D4" s="48"/>
      <c r="E4" s="7"/>
      <c r="AMF4" s="3"/>
      <c r="AMG4" s="3"/>
      <c r="AMH4" s="3"/>
      <c r="AMI4" s="3"/>
      <c r="AMJ4" s="3"/>
    </row>
    <row r="5" spans="1:1024" s="34" customFormat="1" ht="19.2" customHeight="1" x14ac:dyDescent="0.3">
      <c r="A5" s="46" t="s">
        <v>18</v>
      </c>
      <c r="B5" s="47"/>
      <c r="C5" s="47" t="s">
        <v>19</v>
      </c>
      <c r="D5" s="48"/>
      <c r="E5" s="7"/>
      <c r="AMF5" s="3"/>
      <c r="AMG5" s="3"/>
      <c r="AMH5" s="3"/>
      <c r="AMI5" s="3"/>
      <c r="AMJ5" s="3"/>
    </row>
    <row r="6" spans="1:1024" s="34" customFormat="1" ht="19.2" customHeight="1" x14ac:dyDescent="0.3">
      <c r="A6" s="46" t="s">
        <v>20</v>
      </c>
      <c r="B6" s="47"/>
      <c r="C6" s="47" t="s">
        <v>21</v>
      </c>
      <c r="D6" s="48"/>
      <c r="E6" s="7"/>
      <c r="AMF6" s="3"/>
      <c r="AMG6" s="3"/>
      <c r="AMH6" s="3"/>
      <c r="AMI6" s="3"/>
      <c r="AMJ6" s="3"/>
    </row>
    <row r="7" spans="1:1024" s="34" customFormat="1" ht="19.2" customHeight="1" x14ac:dyDescent="0.3">
      <c r="A7" s="46" t="s">
        <v>22</v>
      </c>
      <c r="B7" s="47"/>
      <c r="C7" s="47" t="s">
        <v>23</v>
      </c>
      <c r="D7" s="45"/>
      <c r="E7" s="7"/>
      <c r="AMF7" s="3"/>
      <c r="AMG7" s="3"/>
      <c r="AMH7" s="3"/>
      <c r="AMI7" s="3"/>
      <c r="AMJ7" s="3"/>
    </row>
    <row r="8" spans="1:1024" s="34" customFormat="1" ht="19.2" customHeight="1" x14ac:dyDescent="0.3">
      <c r="A8" s="46" t="s">
        <v>24</v>
      </c>
      <c r="B8" s="49"/>
      <c r="C8" s="49">
        <v>16</v>
      </c>
      <c r="D8" s="45"/>
      <c r="E8" s="7"/>
      <c r="AMF8" s="3"/>
      <c r="AMG8" s="3"/>
      <c r="AMH8" s="3"/>
      <c r="AMI8" s="3"/>
      <c r="AMJ8" s="3"/>
    </row>
    <row r="9" spans="1:1024" s="34" customFormat="1" ht="19.2" customHeight="1" x14ac:dyDescent="0.3">
      <c r="A9" s="46" t="s">
        <v>25</v>
      </c>
      <c r="B9" s="49" t="s">
        <v>26</v>
      </c>
      <c r="C9" s="49"/>
      <c r="D9" s="45"/>
      <c r="E9" s="7"/>
      <c r="AMF9" s="3"/>
      <c r="AMG9" s="3"/>
      <c r="AMH9" s="3"/>
      <c r="AMI9" s="3"/>
      <c r="AMJ9" s="3"/>
    </row>
    <row r="10" spans="1:1024" s="34" customFormat="1" ht="19.2" customHeight="1" x14ac:dyDescent="0.3">
      <c r="A10" s="42"/>
      <c r="B10" s="44"/>
      <c r="C10" s="44"/>
      <c r="D10" s="45"/>
      <c r="E10" s="6" t="s">
        <v>27</v>
      </c>
      <c r="AMF10" s="3"/>
      <c r="AMG10" s="3"/>
      <c r="AMH10" s="3"/>
      <c r="AMI10" s="3"/>
      <c r="AMJ10" s="3"/>
    </row>
    <row r="11" spans="1:1024" s="34" customFormat="1" ht="19.2" customHeight="1" x14ac:dyDescent="0.3">
      <c r="A11" s="46" t="s">
        <v>28</v>
      </c>
      <c r="B11" s="50" t="s">
        <v>29</v>
      </c>
      <c r="C11" s="49"/>
      <c r="D11" s="45"/>
      <c r="E11" s="7"/>
      <c r="AMF11" s="3"/>
      <c r="AMG11" s="3"/>
      <c r="AMH11" s="3"/>
      <c r="AMI11" s="3"/>
      <c r="AMJ11" s="3"/>
    </row>
    <row r="12" spans="1:1024" s="34" customFormat="1" ht="19.2" customHeight="1" x14ac:dyDescent="0.3">
      <c r="A12" s="42" t="s">
        <v>30</v>
      </c>
      <c r="B12" s="44"/>
      <c r="C12" s="44"/>
      <c r="D12" s="45"/>
      <c r="E12" s="6" t="s">
        <v>30</v>
      </c>
      <c r="AMF12" s="3"/>
      <c r="AMG12" s="3"/>
      <c r="AMH12" s="3"/>
      <c r="AMI12" s="3"/>
      <c r="AMJ12" s="3"/>
    </row>
    <row r="13" spans="1:1024" s="34" customFormat="1" ht="19.2" customHeight="1" x14ac:dyDescent="0.3">
      <c r="A13" s="46" t="s">
        <v>31</v>
      </c>
      <c r="B13" s="49" t="s">
        <v>32</v>
      </c>
      <c r="C13" s="49"/>
      <c r="D13" s="45"/>
      <c r="E13" s="7"/>
      <c r="AMF13" s="3"/>
      <c r="AMG13" s="3"/>
      <c r="AMH13" s="3"/>
      <c r="AMI13" s="3"/>
      <c r="AMJ13" s="3"/>
    </row>
    <row r="14" spans="1:1024" s="34" customFormat="1" ht="19.2" customHeight="1" x14ac:dyDescent="0.3">
      <c r="A14" s="46" t="s">
        <v>33</v>
      </c>
      <c r="B14" s="49"/>
      <c r="C14" s="49" t="s">
        <v>34</v>
      </c>
      <c r="D14" s="45"/>
      <c r="E14" s="7"/>
      <c r="AMF14" s="3"/>
      <c r="AMG14" s="3"/>
      <c r="AMH14" s="3"/>
      <c r="AMI14" s="3"/>
      <c r="AMJ14" s="3"/>
    </row>
    <row r="15" spans="1:1024" s="34" customFormat="1" ht="19.2" customHeight="1" x14ac:dyDescent="0.3">
      <c r="A15" s="46" t="s">
        <v>35</v>
      </c>
      <c r="B15" s="49" t="s">
        <v>36</v>
      </c>
      <c r="C15" s="51"/>
      <c r="D15" s="45"/>
      <c r="E15" s="7"/>
      <c r="AMF15" s="3"/>
      <c r="AMG15" s="3"/>
      <c r="AMH15" s="3"/>
      <c r="AMI15" s="3"/>
      <c r="AMJ15" s="3"/>
    </row>
    <row r="16" spans="1:1024" s="34" customFormat="1" ht="19.2" customHeight="1" x14ac:dyDescent="0.3">
      <c r="A16" s="46" t="s">
        <v>37</v>
      </c>
      <c r="B16" s="52"/>
      <c r="C16" s="49" t="s">
        <v>38</v>
      </c>
      <c r="D16" s="45"/>
      <c r="E16" s="7"/>
      <c r="AMF16" s="3"/>
      <c r="AMG16" s="3"/>
      <c r="AMH16" s="3"/>
      <c r="AMI16" s="3"/>
      <c r="AMJ16" s="3"/>
    </row>
    <row r="17" spans="1:1024" s="34" customFormat="1" ht="19.2" customHeight="1" x14ac:dyDescent="0.3">
      <c r="A17" s="46" t="s">
        <v>39</v>
      </c>
      <c r="B17" s="49"/>
      <c r="C17" s="51" t="s">
        <v>40</v>
      </c>
      <c r="D17" s="45"/>
      <c r="E17" s="7"/>
      <c r="AMF17" s="3"/>
      <c r="AMG17" s="3"/>
      <c r="AMH17" s="3"/>
      <c r="AMI17" s="3"/>
      <c r="AMJ17" s="3"/>
    </row>
    <row r="18" spans="1:1024" s="34" customFormat="1" ht="19.2" customHeight="1" x14ac:dyDescent="0.3">
      <c r="A18" s="42" t="s">
        <v>41</v>
      </c>
      <c r="B18" s="44"/>
      <c r="C18" s="44"/>
      <c r="D18" s="45"/>
      <c r="E18" s="6" t="s">
        <v>41</v>
      </c>
      <c r="AMF18" s="3"/>
      <c r="AMG18" s="3"/>
      <c r="AMH18" s="3"/>
      <c r="AMI18" s="3"/>
      <c r="AMJ18" s="3"/>
    </row>
    <row r="19" spans="1:1024" s="34" customFormat="1" ht="19.2" customHeight="1" x14ac:dyDescent="0.3">
      <c r="A19" s="46" t="s">
        <v>42</v>
      </c>
      <c r="B19" s="49" t="s">
        <v>43</v>
      </c>
      <c r="C19" s="49"/>
      <c r="D19" s="45"/>
      <c r="E19" s="7"/>
      <c r="AMF19" s="3"/>
      <c r="AMG19" s="3"/>
      <c r="AMH19" s="3"/>
      <c r="AMI19" s="3"/>
      <c r="AMJ19" s="3"/>
    </row>
    <row r="20" spans="1:1024" s="34" customFormat="1" ht="19.2" customHeight="1" x14ac:dyDescent="0.3">
      <c r="A20" s="46" t="s">
        <v>44</v>
      </c>
      <c r="B20" s="49"/>
      <c r="C20" s="49" t="s">
        <v>45</v>
      </c>
      <c r="D20" s="45"/>
      <c r="E20" s="7"/>
      <c r="AMF20" s="3"/>
      <c r="AMG20" s="3"/>
      <c r="AMH20" s="3"/>
      <c r="AMI20" s="3"/>
      <c r="AMJ20" s="3"/>
    </row>
    <row r="21" spans="1:1024" s="34" customFormat="1" ht="19.2" customHeight="1" x14ac:dyDescent="0.3">
      <c r="A21" s="42" t="s">
        <v>46</v>
      </c>
      <c r="B21" s="44"/>
      <c r="C21" s="44"/>
      <c r="D21" s="45"/>
      <c r="E21" s="6" t="s">
        <v>46</v>
      </c>
      <c r="AMF21" s="3"/>
      <c r="AMG21" s="3"/>
      <c r="AMH21" s="3"/>
      <c r="AMI21" s="3"/>
      <c r="AMJ21" s="3"/>
    </row>
    <row r="22" spans="1:1024" s="34" customFormat="1" ht="19.2" customHeight="1" x14ac:dyDescent="0.3">
      <c r="A22" s="46" t="s">
        <v>47</v>
      </c>
      <c r="B22" s="49"/>
      <c r="C22" s="49" t="s">
        <v>48</v>
      </c>
      <c r="D22" s="45"/>
      <c r="E22" s="7"/>
      <c r="AMF22" s="3"/>
      <c r="AMG22" s="3"/>
      <c r="AMH22" s="3"/>
      <c r="AMI22" s="3"/>
      <c r="AMJ22" s="3"/>
    </row>
    <row r="23" spans="1:1024" s="34" customFormat="1" ht="19.2" customHeight="1" x14ac:dyDescent="0.3">
      <c r="A23" s="46" t="s">
        <v>49</v>
      </c>
      <c r="B23" s="49" t="s">
        <v>50</v>
      </c>
      <c r="C23" s="49"/>
      <c r="D23" s="45"/>
      <c r="E23" s="7"/>
      <c r="AMF23" s="3"/>
      <c r="AMG23" s="3"/>
      <c r="AMH23" s="3"/>
      <c r="AMI23" s="3"/>
      <c r="AMJ23" s="3"/>
    </row>
    <row r="24" spans="1:1024" s="34" customFormat="1" ht="19.2" customHeight="1" x14ac:dyDescent="0.3">
      <c r="A24" s="46" t="s">
        <v>51</v>
      </c>
      <c r="B24" s="49"/>
      <c r="C24" s="49" t="s">
        <v>52</v>
      </c>
      <c r="D24" s="45"/>
      <c r="E24" s="7"/>
      <c r="AMF24" s="3"/>
      <c r="AMG24" s="3"/>
      <c r="AMH24" s="3"/>
      <c r="AMI24" s="3"/>
      <c r="AMJ24" s="3"/>
    </row>
    <row r="25" spans="1:1024" s="34" customFormat="1" ht="19.2" customHeight="1" x14ac:dyDescent="0.3">
      <c r="A25" s="42" t="s">
        <v>53</v>
      </c>
      <c r="B25" s="44"/>
      <c r="C25" s="44"/>
      <c r="D25" s="45"/>
      <c r="E25" s="6" t="s">
        <v>53</v>
      </c>
      <c r="AMF25" s="3"/>
      <c r="AMG25" s="3"/>
      <c r="AMH25" s="3"/>
      <c r="AMI25" s="3"/>
      <c r="AMJ25" s="3"/>
    </row>
    <row r="26" spans="1:1024" s="34" customFormat="1" ht="19.2" customHeight="1" x14ac:dyDescent="0.3">
      <c r="A26" s="46" t="s">
        <v>54</v>
      </c>
      <c r="B26" s="49" t="s">
        <v>55</v>
      </c>
      <c r="C26" s="49"/>
      <c r="D26" s="45"/>
      <c r="E26" s="7"/>
      <c r="AMF26" s="3"/>
      <c r="AMG26" s="3"/>
      <c r="AMH26" s="3"/>
      <c r="AMI26" s="3"/>
      <c r="AMJ26" s="3"/>
    </row>
    <row r="27" spans="1:1024" s="34" customFormat="1" ht="19.2" customHeight="1" x14ac:dyDescent="0.3">
      <c r="A27" s="46" t="s">
        <v>56</v>
      </c>
      <c r="B27" s="49" t="s">
        <v>26</v>
      </c>
      <c r="C27" s="49"/>
      <c r="D27" s="45"/>
      <c r="E27" s="7"/>
      <c r="AMF27" s="3"/>
      <c r="AMG27" s="3"/>
      <c r="AMH27" s="3"/>
      <c r="AMI27" s="3"/>
      <c r="AMJ27" s="3"/>
    </row>
    <row r="28" spans="1:1024" s="34" customFormat="1" ht="19.2" customHeight="1" x14ac:dyDescent="0.3">
      <c r="A28" s="42" t="s">
        <v>57</v>
      </c>
      <c r="B28" s="44"/>
      <c r="C28" s="44"/>
      <c r="D28" s="45"/>
      <c r="E28" s="6" t="s">
        <v>57</v>
      </c>
      <c r="AMF28" s="3"/>
      <c r="AMG28" s="3"/>
      <c r="AMH28" s="3"/>
      <c r="AMI28" s="3"/>
      <c r="AMJ28" s="3"/>
    </row>
    <row r="29" spans="1:1024" s="34" customFormat="1" ht="19.2" customHeight="1" x14ac:dyDescent="0.3">
      <c r="A29" s="46" t="s">
        <v>44</v>
      </c>
      <c r="B29" s="49"/>
      <c r="C29" s="49" t="s">
        <v>58</v>
      </c>
      <c r="D29" s="45"/>
      <c r="E29" s="7"/>
      <c r="AMF29" s="3"/>
      <c r="AMG29" s="3"/>
      <c r="AMH29" s="3"/>
      <c r="AMI29" s="3"/>
      <c r="AMJ29" s="3"/>
    </row>
    <row r="30" spans="1:1024" s="34" customFormat="1" ht="19.2" customHeight="1" x14ac:dyDescent="0.3">
      <c r="A30" s="42" t="s">
        <v>59</v>
      </c>
      <c r="B30" s="44"/>
      <c r="C30" s="44"/>
      <c r="D30" s="45"/>
      <c r="E30" s="6" t="s">
        <v>59</v>
      </c>
      <c r="AMF30" s="3"/>
      <c r="AMG30" s="3"/>
      <c r="AMH30" s="3"/>
      <c r="AMI30" s="3"/>
      <c r="AMJ30" s="3"/>
    </row>
    <row r="31" spans="1:1024" s="34" customFormat="1" ht="19.2" customHeight="1" x14ac:dyDescent="0.3">
      <c r="A31" s="46" t="s">
        <v>60</v>
      </c>
      <c r="B31" s="49"/>
      <c r="C31" s="49" t="s">
        <v>61</v>
      </c>
      <c r="D31" s="45"/>
      <c r="E31" s="8"/>
      <c r="AMF31" s="3"/>
      <c r="AMG31" s="3"/>
      <c r="AMH31" s="3"/>
      <c r="AMI31" s="3"/>
      <c r="AMJ31" s="3"/>
    </row>
    <row r="32" spans="1:1024" s="34" customFormat="1" ht="19.2" customHeight="1" x14ac:dyDescent="0.3">
      <c r="A32" s="46" t="s">
        <v>62</v>
      </c>
      <c r="B32" s="49" t="s">
        <v>26</v>
      </c>
      <c r="C32" s="49"/>
      <c r="D32" s="45"/>
      <c r="E32" s="8"/>
      <c r="AMF32" s="3"/>
      <c r="AMG32" s="3"/>
      <c r="AMH32" s="3"/>
      <c r="AMI32" s="3"/>
      <c r="AMJ32" s="3"/>
    </row>
    <row r="33" spans="1:1024" s="34" customFormat="1" ht="19.2" customHeight="1" x14ac:dyDescent="0.3">
      <c r="A33" s="42" t="s">
        <v>162</v>
      </c>
      <c r="B33" s="44"/>
      <c r="C33" s="44"/>
      <c r="D33" s="45"/>
      <c r="E33" s="6" t="s">
        <v>162</v>
      </c>
      <c r="AMF33" s="3"/>
      <c r="AMG33" s="3"/>
      <c r="AMH33" s="3"/>
      <c r="AMI33" s="3"/>
      <c r="AMJ33" s="3"/>
    </row>
    <row r="34" spans="1:1024" s="34" customFormat="1" ht="19.2" customHeight="1" x14ac:dyDescent="0.3">
      <c r="A34" s="46" t="s">
        <v>64</v>
      </c>
      <c r="B34" s="49"/>
      <c r="C34" s="50" t="s">
        <v>65</v>
      </c>
      <c r="D34" s="45"/>
      <c r="E34" s="7"/>
      <c r="AMF34" s="3"/>
      <c r="AMG34" s="3"/>
      <c r="AMH34" s="3"/>
      <c r="AMI34" s="3"/>
      <c r="AMJ34" s="3"/>
    </row>
    <row r="35" spans="1:1024" s="34" customFormat="1" ht="19.2" customHeight="1" x14ac:dyDescent="0.3">
      <c r="A35" s="46" t="s">
        <v>66</v>
      </c>
      <c r="B35" s="49"/>
      <c r="C35" s="49" t="s">
        <v>67</v>
      </c>
      <c r="D35" s="45"/>
      <c r="E35" s="7"/>
      <c r="AMF35" s="3"/>
      <c r="AMG35" s="3"/>
      <c r="AMH35" s="3"/>
      <c r="AMI35" s="3"/>
      <c r="AMJ35" s="3"/>
    </row>
    <row r="36" spans="1:1024" s="34" customFormat="1" ht="19.2" customHeight="1" x14ac:dyDescent="0.3">
      <c r="A36" s="46" t="s">
        <v>68</v>
      </c>
      <c r="B36" s="49" t="s">
        <v>69</v>
      </c>
      <c r="C36" s="49" t="s">
        <v>70</v>
      </c>
      <c r="D36" s="45"/>
      <c r="E36" s="7"/>
      <c r="AMF36" s="3"/>
      <c r="AMG36" s="3"/>
      <c r="AMH36" s="3"/>
      <c r="AMI36" s="3"/>
      <c r="AMJ36" s="3"/>
    </row>
    <row r="37" spans="1:1024" s="34" customFormat="1" ht="19.2" customHeight="1" x14ac:dyDescent="0.3">
      <c r="A37" s="46" t="s">
        <v>71</v>
      </c>
      <c r="B37" s="49" t="s">
        <v>26</v>
      </c>
      <c r="C37" s="49"/>
      <c r="D37" s="45"/>
      <c r="E37" s="7"/>
      <c r="AMF37" s="3"/>
      <c r="AMG37" s="3"/>
      <c r="AMH37" s="3"/>
      <c r="AMI37" s="3"/>
      <c r="AMJ37" s="3"/>
    </row>
    <row r="38" spans="1:1024" s="34" customFormat="1" ht="19.2" customHeight="1" x14ac:dyDescent="0.3">
      <c r="A38" s="46" t="s">
        <v>72</v>
      </c>
      <c r="B38" s="49" t="s">
        <v>73</v>
      </c>
      <c r="C38" s="49"/>
      <c r="D38" s="45"/>
      <c r="E38" s="7"/>
      <c r="AMF38" s="3"/>
      <c r="AMG38" s="3"/>
      <c r="AMH38" s="3"/>
      <c r="AMI38" s="3"/>
      <c r="AMJ38" s="3"/>
    </row>
    <row r="39" spans="1:1024" s="34" customFormat="1" ht="19.2" customHeight="1" x14ac:dyDescent="0.3">
      <c r="A39" s="46" t="s">
        <v>74</v>
      </c>
      <c r="B39" s="49" t="s">
        <v>75</v>
      </c>
      <c r="C39" s="49"/>
      <c r="D39" s="45"/>
      <c r="E39" s="7"/>
      <c r="AMF39" s="3"/>
      <c r="AMG39" s="3"/>
      <c r="AMH39" s="3"/>
      <c r="AMI39" s="3"/>
      <c r="AMJ39" s="3"/>
    </row>
    <row r="40" spans="1:1024" s="34" customFormat="1" ht="19.2" customHeight="1" x14ac:dyDescent="0.3">
      <c r="A40" s="46" t="s">
        <v>76</v>
      </c>
      <c r="B40" s="49" t="s">
        <v>26</v>
      </c>
      <c r="C40" s="49" t="s">
        <v>77</v>
      </c>
      <c r="D40" s="45"/>
      <c r="E40" s="7"/>
      <c r="AMF40" s="3"/>
      <c r="AMG40" s="3"/>
      <c r="AMH40" s="3"/>
      <c r="AMI40" s="3"/>
      <c r="AMJ40" s="3"/>
    </row>
    <row r="41" spans="1:1024" s="34" customFormat="1" ht="19.2" customHeight="1" x14ac:dyDescent="0.3">
      <c r="A41" s="46" t="s">
        <v>78</v>
      </c>
      <c r="B41" s="49" t="s">
        <v>26</v>
      </c>
      <c r="C41" s="49"/>
      <c r="D41" s="45"/>
      <c r="E41" s="7"/>
      <c r="AMF41" s="3"/>
      <c r="AMG41" s="3"/>
      <c r="AMH41" s="3"/>
      <c r="AMI41" s="3"/>
      <c r="AMJ41" s="3"/>
    </row>
    <row r="42" spans="1:1024" s="34" customFormat="1" ht="19.2" customHeight="1" x14ac:dyDescent="0.3">
      <c r="A42" s="46" t="s">
        <v>79</v>
      </c>
      <c r="B42" s="49" t="s">
        <v>26</v>
      </c>
      <c r="C42" s="49"/>
      <c r="D42" s="45"/>
      <c r="E42" s="7"/>
      <c r="AMF42" s="3"/>
      <c r="AMG42" s="3"/>
      <c r="AMH42" s="3"/>
      <c r="AMI42" s="3"/>
      <c r="AMJ42" s="3"/>
    </row>
    <row r="43" spans="1:1024" s="34" customFormat="1" ht="19.2" customHeight="1" x14ac:dyDescent="0.3">
      <c r="A43" s="46" t="s">
        <v>80</v>
      </c>
      <c r="B43" s="49" t="s">
        <v>26</v>
      </c>
      <c r="C43" s="49"/>
      <c r="D43" s="45"/>
      <c r="E43" s="7"/>
      <c r="AMF43" s="3"/>
      <c r="AMG43" s="3"/>
      <c r="AMH43" s="3"/>
      <c r="AMI43" s="3"/>
      <c r="AMJ43" s="3"/>
    </row>
    <row r="44" spans="1:1024" s="34" customFormat="1" ht="19.2" customHeight="1" x14ac:dyDescent="0.3">
      <c r="A44" s="46" t="s">
        <v>81</v>
      </c>
      <c r="B44" s="49" t="s">
        <v>26</v>
      </c>
      <c r="C44" s="49"/>
      <c r="D44" s="45"/>
      <c r="E44" s="7"/>
      <c r="AMF44" s="3"/>
      <c r="AMG44" s="3"/>
      <c r="AMH44" s="3"/>
      <c r="AMI44" s="3"/>
      <c r="AMJ44" s="3"/>
    </row>
    <row r="45" spans="1:1024" s="34" customFormat="1" ht="19.2" customHeight="1" x14ac:dyDescent="0.3">
      <c r="A45" s="46" t="s">
        <v>82</v>
      </c>
      <c r="B45" s="49" t="s">
        <v>26</v>
      </c>
      <c r="C45" s="49"/>
      <c r="D45" s="45"/>
      <c r="E45" s="7"/>
      <c r="AMF45" s="3"/>
      <c r="AMG45" s="3"/>
      <c r="AMH45" s="3"/>
      <c r="AMI45" s="3"/>
      <c r="AMJ45" s="3"/>
    </row>
    <row r="46" spans="1:1024" s="34" customFormat="1" ht="19.2" customHeight="1" x14ac:dyDescent="0.3">
      <c r="A46" s="46" t="s">
        <v>83</v>
      </c>
      <c r="B46" s="49" t="s">
        <v>26</v>
      </c>
      <c r="C46" s="49"/>
      <c r="D46" s="45"/>
      <c r="E46" s="7"/>
      <c r="AMF46" s="3"/>
      <c r="AMG46" s="3"/>
      <c r="AMH46" s="3"/>
      <c r="AMI46" s="3"/>
      <c r="AMJ46" s="3"/>
    </row>
    <row r="47" spans="1:1024" ht="19.2" customHeight="1" x14ac:dyDescent="0.3">
      <c r="A47" s="42" t="s">
        <v>63</v>
      </c>
      <c r="B47" s="44"/>
      <c r="C47" s="44"/>
      <c r="D47" s="45"/>
      <c r="E47" s="6" t="s">
        <v>63</v>
      </c>
    </row>
    <row r="48" spans="1:1024" ht="15.6" x14ac:dyDescent="0.3">
      <c r="A48" s="53"/>
      <c r="B48" s="54"/>
      <c r="C48" s="55"/>
      <c r="D48" s="56"/>
      <c r="E48" s="7"/>
    </row>
    <row r="49" spans="1:5" ht="15.6" x14ac:dyDescent="0.3">
      <c r="A49" s="53"/>
      <c r="B49" s="54"/>
      <c r="C49" s="55"/>
      <c r="D49" s="56"/>
      <c r="E49" s="7"/>
    </row>
    <row r="50" spans="1:5" ht="15.6" x14ac:dyDescent="0.3">
      <c r="A50" s="53"/>
      <c r="B50" s="54"/>
      <c r="C50" s="55"/>
      <c r="D50" s="56"/>
      <c r="E50" s="7"/>
    </row>
    <row r="51" spans="1:5" ht="15.6" x14ac:dyDescent="0.3">
      <c r="A51" s="53"/>
      <c r="B51" s="54"/>
      <c r="C51" s="55"/>
      <c r="D51" s="56"/>
      <c r="E51" s="7"/>
    </row>
    <row r="52" spans="1:5" ht="15.6" x14ac:dyDescent="0.3">
      <c r="A52" s="53"/>
      <c r="B52" s="54"/>
      <c r="C52" s="55"/>
      <c r="D52" s="56"/>
      <c r="E52" s="7"/>
    </row>
  </sheetData>
  <sheetProtection algorithmName="SHA-512" hashValue="SSKx32kzkKfZnDNeR91o2ajt9spKITd6uI8XClZfS9OW9Se7eW7eLM6fQsxHAfLTrsrDEh7+qpLVBN3pKFj3ZQ==" saltValue="q6iGHBjrnIr+EvWHaH7r2w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496" footer="0.51180555555555496"/>
  <pageSetup scale="66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9A820-2DB1-4BA2-8A60-11E54C257C2C}">
  <dimension ref="A1:F41"/>
  <sheetViews>
    <sheetView zoomScale="85" zoomScaleNormal="85" workbookViewId="0">
      <selection activeCell="I2" sqref="I2"/>
    </sheetView>
  </sheetViews>
  <sheetFormatPr defaultRowHeight="14.4" x14ac:dyDescent="0.3"/>
  <cols>
    <col min="1" max="1" width="32.6640625" style="57" customWidth="1"/>
    <col min="2" max="2" width="19.88671875" style="35" customWidth="1"/>
    <col min="3" max="3" width="23.33203125" style="36" customWidth="1"/>
    <col min="4" max="4" width="2.6640625" style="3" customWidth="1"/>
    <col min="5" max="5" width="33.5546875" style="3" customWidth="1"/>
    <col min="6" max="6" width="7.6640625" style="3" customWidth="1"/>
    <col min="7" max="1019" width="8.5546875" style="3" customWidth="1"/>
    <col min="1020" max="1025" width="9.109375" style="3" customWidth="1"/>
    <col min="1026" max="16384" width="8.88671875" style="3"/>
  </cols>
  <sheetData>
    <row r="1" spans="1:6" ht="64.2" customHeight="1" x14ac:dyDescent="0.45">
      <c r="A1" s="37"/>
      <c r="B1" s="38"/>
      <c r="C1" s="38"/>
      <c r="D1" s="39"/>
      <c r="E1" s="10" t="s">
        <v>159</v>
      </c>
      <c r="F1" s="33"/>
    </row>
    <row r="2" spans="1:6" ht="36" customHeight="1" x14ac:dyDescent="0.3">
      <c r="A2" s="40" t="s">
        <v>14</v>
      </c>
      <c r="B2" s="40" t="s">
        <v>160</v>
      </c>
      <c r="C2" s="40" t="s">
        <v>161</v>
      </c>
      <c r="D2" s="41"/>
      <c r="E2" s="10"/>
      <c r="F2" s="34"/>
    </row>
    <row r="3" spans="1:6" ht="19.2" customHeight="1" x14ac:dyDescent="0.3">
      <c r="A3" s="58" t="s">
        <v>15</v>
      </c>
      <c r="B3" s="43"/>
      <c r="C3" s="44"/>
      <c r="D3" s="45"/>
      <c r="E3" s="6" t="s">
        <v>15</v>
      </c>
      <c r="F3" s="34"/>
    </row>
    <row r="4" spans="1:6" ht="19.2" customHeight="1" x14ac:dyDescent="0.3">
      <c r="A4" s="59" t="s">
        <v>20</v>
      </c>
      <c r="B4" s="47"/>
      <c r="C4" s="47" t="s">
        <v>84</v>
      </c>
      <c r="D4" s="48"/>
      <c r="E4" s="7"/>
      <c r="F4" s="34"/>
    </row>
    <row r="5" spans="1:6" ht="19.2" customHeight="1" x14ac:dyDescent="0.3">
      <c r="A5" s="59" t="s">
        <v>85</v>
      </c>
      <c r="B5" s="47" t="s">
        <v>86</v>
      </c>
      <c r="C5" s="47"/>
      <c r="D5" s="48"/>
      <c r="E5" s="7"/>
      <c r="F5" s="34"/>
    </row>
    <row r="6" spans="1:6" ht="19.2" customHeight="1" x14ac:dyDescent="0.3">
      <c r="A6" s="59" t="s">
        <v>87</v>
      </c>
      <c r="B6" s="47"/>
      <c r="C6" s="47" t="s">
        <v>88</v>
      </c>
      <c r="D6" s="45"/>
      <c r="E6" s="7"/>
      <c r="F6" s="34"/>
    </row>
    <row r="7" spans="1:6" ht="19.2" customHeight="1" x14ac:dyDescent="0.3">
      <c r="A7" s="59" t="s">
        <v>18</v>
      </c>
      <c r="B7" s="47"/>
      <c r="C7" s="47" t="s">
        <v>89</v>
      </c>
      <c r="D7" s="45"/>
      <c r="E7" s="7"/>
      <c r="F7" s="34"/>
    </row>
    <row r="8" spans="1:6" ht="15.6" x14ac:dyDescent="0.3">
      <c r="A8" s="59" t="s">
        <v>90</v>
      </c>
      <c r="B8" s="47"/>
      <c r="C8" s="47">
        <v>2</v>
      </c>
      <c r="D8" s="45"/>
      <c r="E8" s="7"/>
      <c r="F8" s="34"/>
    </row>
    <row r="9" spans="1:6" ht="19.2" customHeight="1" x14ac:dyDescent="0.3">
      <c r="A9" s="59" t="s">
        <v>24</v>
      </c>
      <c r="B9" s="47"/>
      <c r="C9" s="47">
        <v>12</v>
      </c>
      <c r="D9" s="45"/>
      <c r="E9" s="7"/>
      <c r="F9" s="34"/>
    </row>
    <row r="10" spans="1:6" ht="19.2" customHeight="1" x14ac:dyDescent="0.3">
      <c r="A10" s="59" t="s">
        <v>91</v>
      </c>
      <c r="B10" s="47"/>
      <c r="C10" s="47">
        <v>24</v>
      </c>
      <c r="D10" s="45"/>
      <c r="E10" s="7"/>
      <c r="F10" s="34"/>
    </row>
    <row r="11" spans="1:6" ht="15.6" x14ac:dyDescent="0.3">
      <c r="A11" s="59" t="s">
        <v>92</v>
      </c>
      <c r="B11" s="47" t="s">
        <v>26</v>
      </c>
      <c r="C11" s="47"/>
      <c r="D11" s="45"/>
      <c r="E11" s="7"/>
      <c r="F11" s="34"/>
    </row>
    <row r="12" spans="1:6" ht="19.2" customHeight="1" x14ac:dyDescent="0.3">
      <c r="A12" s="58" t="s">
        <v>41</v>
      </c>
      <c r="B12" s="44"/>
      <c r="C12" s="44"/>
      <c r="D12" s="45"/>
      <c r="E12" s="6" t="s">
        <v>41</v>
      </c>
      <c r="F12" s="34"/>
    </row>
    <row r="13" spans="1:6" ht="19.2" customHeight="1" x14ac:dyDescent="0.3">
      <c r="A13" s="59" t="s">
        <v>42</v>
      </c>
      <c r="B13" s="49" t="s">
        <v>43</v>
      </c>
      <c r="C13" s="49"/>
      <c r="D13" s="45"/>
      <c r="E13" s="7"/>
      <c r="F13" s="34"/>
    </row>
    <row r="14" spans="1:6" ht="19.2" customHeight="1" x14ac:dyDescent="0.3">
      <c r="A14" s="59" t="s">
        <v>93</v>
      </c>
      <c r="B14" s="49" t="s">
        <v>94</v>
      </c>
      <c r="C14" s="49"/>
      <c r="D14" s="45"/>
      <c r="E14" s="7"/>
      <c r="F14" s="34"/>
    </row>
    <row r="15" spans="1:6" ht="19.2" customHeight="1" x14ac:dyDescent="0.3">
      <c r="A15" s="59" t="s">
        <v>95</v>
      </c>
      <c r="B15" s="49"/>
      <c r="C15" s="49" t="s">
        <v>96</v>
      </c>
      <c r="D15" s="45"/>
      <c r="E15" s="7"/>
      <c r="F15" s="34"/>
    </row>
    <row r="16" spans="1:6" ht="19.2" customHeight="1" x14ac:dyDescent="0.3">
      <c r="A16" s="59" t="s">
        <v>47</v>
      </c>
      <c r="B16" s="49"/>
      <c r="C16" s="49" t="s">
        <v>97</v>
      </c>
      <c r="D16" s="45"/>
      <c r="E16" s="7"/>
      <c r="F16" s="34"/>
    </row>
    <row r="17" spans="1:6" ht="19.2" customHeight="1" x14ac:dyDescent="0.3">
      <c r="A17" s="58" t="s">
        <v>46</v>
      </c>
      <c r="B17" s="44"/>
      <c r="C17" s="44"/>
      <c r="D17" s="45"/>
      <c r="E17" s="6" t="s">
        <v>46</v>
      </c>
      <c r="F17" s="34"/>
    </row>
    <row r="18" spans="1:6" ht="19.2" customHeight="1" x14ac:dyDescent="0.3">
      <c r="A18" s="59" t="s">
        <v>98</v>
      </c>
      <c r="B18" s="49" t="s">
        <v>50</v>
      </c>
      <c r="C18" s="49"/>
      <c r="D18" s="45"/>
      <c r="E18" s="7"/>
      <c r="F18" s="34"/>
    </row>
    <row r="19" spans="1:6" ht="19.2" customHeight="1" x14ac:dyDescent="0.3">
      <c r="A19" s="59" t="s">
        <v>47</v>
      </c>
      <c r="B19" s="49"/>
      <c r="C19" s="49" t="s">
        <v>99</v>
      </c>
      <c r="D19" s="45"/>
      <c r="E19" s="7"/>
      <c r="F19" s="34"/>
    </row>
    <row r="20" spans="1:6" ht="19.2" customHeight="1" x14ac:dyDescent="0.3">
      <c r="A20" s="59" t="s">
        <v>87</v>
      </c>
      <c r="B20" s="49"/>
      <c r="C20" s="49" t="s">
        <v>100</v>
      </c>
      <c r="D20" s="45"/>
      <c r="E20" s="7"/>
      <c r="F20" s="34"/>
    </row>
    <row r="21" spans="1:6" ht="19.2" customHeight="1" x14ac:dyDescent="0.3">
      <c r="A21" s="58" t="s">
        <v>101</v>
      </c>
      <c r="B21" s="44"/>
      <c r="C21" s="44"/>
      <c r="D21" s="45"/>
      <c r="E21" s="6" t="s">
        <v>101</v>
      </c>
      <c r="F21" s="34"/>
    </row>
    <row r="22" spans="1:6" ht="19.2" customHeight="1" x14ac:dyDescent="0.3">
      <c r="A22" s="59" t="s">
        <v>102</v>
      </c>
      <c r="B22" s="49" t="s">
        <v>103</v>
      </c>
      <c r="C22" s="49"/>
      <c r="D22" s="45"/>
      <c r="E22" s="7"/>
      <c r="F22" s="34"/>
    </row>
    <row r="23" spans="1:6" ht="34.5" customHeight="1" x14ac:dyDescent="0.3">
      <c r="A23" s="59" t="s">
        <v>104</v>
      </c>
      <c r="B23" s="49" t="s">
        <v>168</v>
      </c>
      <c r="C23" s="49" t="s">
        <v>105</v>
      </c>
      <c r="D23" s="45"/>
      <c r="E23" s="7"/>
      <c r="F23" s="34"/>
    </row>
    <row r="24" spans="1:6" ht="21.75" customHeight="1" x14ac:dyDescent="0.3">
      <c r="A24" s="59" t="s">
        <v>106</v>
      </c>
      <c r="B24" s="49" t="s">
        <v>26</v>
      </c>
      <c r="C24" s="49" t="s">
        <v>107</v>
      </c>
      <c r="D24" s="45"/>
      <c r="E24" s="7"/>
      <c r="F24" s="34"/>
    </row>
    <row r="25" spans="1:6" ht="21.75" customHeight="1" x14ac:dyDescent="0.3">
      <c r="A25" s="59" t="s">
        <v>108</v>
      </c>
      <c r="B25" s="49"/>
      <c r="C25" s="49">
        <v>4</v>
      </c>
      <c r="D25" s="45"/>
      <c r="E25" s="7"/>
      <c r="F25" s="34"/>
    </row>
    <row r="26" spans="1:6" ht="21.75" customHeight="1" x14ac:dyDescent="0.3">
      <c r="A26" s="59" t="s">
        <v>109</v>
      </c>
      <c r="B26" s="49"/>
      <c r="C26" s="49">
        <v>2</v>
      </c>
      <c r="D26" s="45"/>
      <c r="E26" s="7"/>
      <c r="F26" s="34"/>
    </row>
    <row r="27" spans="1:6" ht="15.6" x14ac:dyDescent="0.3">
      <c r="A27" s="59" t="s">
        <v>110</v>
      </c>
      <c r="B27" s="49"/>
      <c r="C27" s="49" t="s">
        <v>100</v>
      </c>
      <c r="D27" s="45"/>
      <c r="E27" s="7"/>
      <c r="F27" s="34"/>
    </row>
    <row r="28" spans="1:6" ht="15.6" x14ac:dyDescent="0.3">
      <c r="A28" s="59" t="s">
        <v>111</v>
      </c>
      <c r="B28" s="49"/>
      <c r="C28" s="49">
        <v>4</v>
      </c>
      <c r="D28" s="60"/>
      <c r="E28" s="7"/>
      <c r="F28" s="34"/>
    </row>
    <row r="29" spans="1:6" ht="93.6" x14ac:dyDescent="0.3">
      <c r="A29" s="59" t="s">
        <v>112</v>
      </c>
      <c r="B29" s="49" t="s">
        <v>163</v>
      </c>
      <c r="C29" s="49" t="s">
        <v>164</v>
      </c>
      <c r="D29" s="60"/>
      <c r="E29" s="7"/>
      <c r="F29" s="34"/>
    </row>
    <row r="30" spans="1:6" ht="20.25" customHeight="1" x14ac:dyDescent="0.3">
      <c r="A30" s="61" t="s">
        <v>68</v>
      </c>
      <c r="B30" s="49" t="s">
        <v>26</v>
      </c>
      <c r="C30" s="49"/>
      <c r="D30" s="45"/>
      <c r="E30" s="7"/>
      <c r="F30" s="34"/>
    </row>
    <row r="31" spans="1:6" ht="21.75" customHeight="1" x14ac:dyDescent="0.3">
      <c r="A31" s="59" t="s">
        <v>74</v>
      </c>
      <c r="B31" s="49" t="s">
        <v>26</v>
      </c>
      <c r="C31" s="49"/>
      <c r="D31" s="45"/>
      <c r="E31" s="7"/>
      <c r="F31" s="34"/>
    </row>
    <row r="32" spans="1:6" ht="19.2" customHeight="1" x14ac:dyDescent="0.3">
      <c r="A32" s="58" t="s">
        <v>113</v>
      </c>
      <c r="B32" s="44"/>
      <c r="C32" s="44"/>
      <c r="D32" s="45"/>
      <c r="E32" s="6" t="s">
        <v>113</v>
      </c>
      <c r="F32" s="34"/>
    </row>
    <row r="33" spans="1:6" ht="36.75" customHeight="1" x14ac:dyDescent="0.3">
      <c r="A33" s="59" t="s">
        <v>114</v>
      </c>
      <c r="B33" s="49" t="s">
        <v>115</v>
      </c>
      <c r="C33" s="50"/>
      <c r="D33" s="45"/>
      <c r="E33" s="7"/>
      <c r="F33" s="34"/>
    </row>
    <row r="34" spans="1:6" ht="38.25" customHeight="1" x14ac:dyDescent="0.3">
      <c r="A34" s="59" t="s">
        <v>116</v>
      </c>
      <c r="B34" s="49" t="s">
        <v>165</v>
      </c>
      <c r="C34" s="49"/>
      <c r="D34" s="45"/>
      <c r="E34" s="7"/>
      <c r="F34" s="34"/>
    </row>
    <row r="35" spans="1:6" ht="19.2" customHeight="1" x14ac:dyDescent="0.3">
      <c r="A35" s="59" t="s">
        <v>117</v>
      </c>
      <c r="B35" s="49" t="s">
        <v>167</v>
      </c>
      <c r="C35" s="49" t="s">
        <v>166</v>
      </c>
      <c r="D35" s="45"/>
      <c r="E35" s="7"/>
      <c r="F35" s="34"/>
    </row>
    <row r="36" spans="1:6" ht="15.6" x14ac:dyDescent="0.3">
      <c r="A36" s="42" t="s">
        <v>63</v>
      </c>
      <c r="B36" s="44"/>
      <c r="C36" s="44"/>
      <c r="D36" s="45"/>
      <c r="E36" s="6" t="s">
        <v>63</v>
      </c>
    </row>
    <row r="37" spans="1:6" ht="15.6" x14ac:dyDescent="0.3">
      <c r="A37" s="53"/>
      <c r="B37" s="55"/>
      <c r="C37" s="55"/>
      <c r="D37" s="56"/>
      <c r="E37" s="7"/>
    </row>
    <row r="38" spans="1:6" ht="15.6" x14ac:dyDescent="0.3">
      <c r="A38" s="53"/>
      <c r="B38" s="55"/>
      <c r="C38" s="55"/>
      <c r="D38" s="56"/>
      <c r="E38" s="7"/>
    </row>
    <row r="39" spans="1:6" ht="15.6" x14ac:dyDescent="0.3">
      <c r="A39" s="53"/>
      <c r="B39" s="55"/>
      <c r="C39" s="55"/>
      <c r="D39" s="56"/>
      <c r="E39" s="7"/>
    </row>
    <row r="40" spans="1:6" ht="15.6" x14ac:dyDescent="0.3">
      <c r="A40" s="53"/>
      <c r="B40" s="55"/>
      <c r="C40" s="55"/>
      <c r="D40" s="56"/>
      <c r="E40" s="7"/>
    </row>
    <row r="41" spans="1:6" ht="15.6" x14ac:dyDescent="0.3">
      <c r="A41" s="53"/>
      <c r="B41" s="55"/>
      <c r="C41" s="55"/>
      <c r="D41" s="56"/>
      <c r="E41" s="7"/>
    </row>
  </sheetData>
  <sheetProtection algorithmName="SHA-512" hashValue="OQ5JKAvvf4moylkR2yElxrxp+KiixMaNgZ1EHEUvqn1bx3YLiwSO5+fqO7bl+A72Snb5QYneff/1BG+VDz+uqw==" saltValue="zwikBpLeXodxBFrebOurvQ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496" footer="0.51180555555555496"/>
  <pageSetup scale="73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36722-E2C8-4FC0-A6BC-B6763EE35DC3}">
  <dimension ref="A1:F20"/>
  <sheetViews>
    <sheetView zoomScaleNormal="100" workbookViewId="0">
      <selection activeCell="G2" sqref="G2"/>
    </sheetView>
  </sheetViews>
  <sheetFormatPr defaultRowHeight="14.4" x14ac:dyDescent="0.3"/>
  <cols>
    <col min="1" max="1" width="30.109375" style="57" customWidth="1"/>
    <col min="2" max="2" width="17.6640625" style="35" customWidth="1"/>
    <col min="3" max="3" width="23.33203125" style="36" customWidth="1"/>
    <col min="4" max="4" width="2.6640625" style="3" customWidth="1"/>
    <col min="5" max="5" width="33.5546875" style="3" customWidth="1"/>
    <col min="6" max="6" width="7.6640625" style="3" customWidth="1"/>
    <col min="7" max="1019" width="8.5546875" style="3" customWidth="1"/>
    <col min="1020" max="1025" width="9.109375" style="3" customWidth="1"/>
    <col min="1026" max="16384" width="8.88671875" style="3"/>
  </cols>
  <sheetData>
    <row r="1" spans="1:6" ht="64.2" customHeight="1" x14ac:dyDescent="0.45">
      <c r="A1" s="37"/>
      <c r="B1" s="38"/>
      <c r="C1" s="38"/>
      <c r="D1" s="39"/>
      <c r="E1" s="10" t="s">
        <v>159</v>
      </c>
      <c r="F1" s="33"/>
    </row>
    <row r="2" spans="1:6" ht="36" customHeight="1" x14ac:dyDescent="0.3">
      <c r="A2" s="40" t="s">
        <v>14</v>
      </c>
      <c r="B2" s="40" t="s">
        <v>160</v>
      </c>
      <c r="C2" s="40" t="s">
        <v>161</v>
      </c>
      <c r="D2" s="41"/>
      <c r="E2" s="10"/>
      <c r="F2" s="34"/>
    </row>
    <row r="3" spans="1:6" ht="19.2" customHeight="1" x14ac:dyDescent="0.3">
      <c r="A3" s="58" t="s">
        <v>118</v>
      </c>
      <c r="B3" s="43"/>
      <c r="C3" s="44"/>
      <c r="D3" s="45"/>
      <c r="E3" s="6" t="s">
        <v>118</v>
      </c>
      <c r="F3" s="34"/>
    </row>
    <row r="4" spans="1:6" ht="19.2" customHeight="1" x14ac:dyDescent="0.3">
      <c r="A4" s="59" t="s">
        <v>119</v>
      </c>
      <c r="B4" s="47" t="s">
        <v>43</v>
      </c>
      <c r="C4" s="47"/>
      <c r="D4" s="48"/>
      <c r="E4" s="7"/>
      <c r="F4" s="34"/>
    </row>
    <row r="5" spans="1:6" ht="19.2" customHeight="1" x14ac:dyDescent="0.3">
      <c r="A5" s="59" t="s">
        <v>120</v>
      </c>
      <c r="B5" s="47" t="s">
        <v>121</v>
      </c>
      <c r="C5" s="47"/>
      <c r="D5" s="48"/>
      <c r="E5" s="7"/>
      <c r="F5" s="34"/>
    </row>
    <row r="6" spans="1:6" ht="19.2" customHeight="1" x14ac:dyDescent="0.3">
      <c r="A6" s="59" t="s">
        <v>122</v>
      </c>
      <c r="B6" s="47"/>
      <c r="C6" s="47" t="s">
        <v>123</v>
      </c>
      <c r="D6" s="48"/>
      <c r="E6" s="7"/>
      <c r="F6" s="34"/>
    </row>
    <row r="7" spans="1:6" ht="19.2" customHeight="1" x14ac:dyDescent="0.3">
      <c r="A7" s="59" t="s">
        <v>124</v>
      </c>
      <c r="B7" s="47" t="s">
        <v>125</v>
      </c>
      <c r="C7" s="47"/>
      <c r="D7" s="45"/>
      <c r="E7" s="7"/>
      <c r="F7" s="34"/>
    </row>
    <row r="8" spans="1:6" ht="19.8" customHeight="1" x14ac:dyDescent="0.3">
      <c r="A8" s="59" t="s">
        <v>126</v>
      </c>
      <c r="B8" s="47"/>
      <c r="C8" s="47" t="s">
        <v>169</v>
      </c>
      <c r="D8" s="45"/>
      <c r="E8" s="7"/>
      <c r="F8" s="34"/>
    </row>
    <row r="9" spans="1:6" ht="15.6" customHeight="1" x14ac:dyDescent="0.3">
      <c r="A9" s="59" t="s">
        <v>127</v>
      </c>
      <c r="B9" s="47"/>
      <c r="C9" s="47" t="s">
        <v>170</v>
      </c>
      <c r="D9" s="45"/>
      <c r="E9" s="7"/>
      <c r="F9" s="34"/>
    </row>
    <row r="10" spans="1:6" ht="19.2" customHeight="1" x14ac:dyDescent="0.3">
      <c r="A10" s="59" t="s">
        <v>128</v>
      </c>
      <c r="B10" s="47"/>
      <c r="C10" s="47" t="s">
        <v>129</v>
      </c>
      <c r="D10" s="45"/>
      <c r="E10" s="7"/>
      <c r="F10" s="34"/>
    </row>
    <row r="11" spans="1:6" ht="19.2" customHeight="1" x14ac:dyDescent="0.3">
      <c r="A11" s="59" t="s">
        <v>130</v>
      </c>
      <c r="B11" s="47"/>
      <c r="C11" s="47" t="s">
        <v>131</v>
      </c>
      <c r="D11" s="45"/>
      <c r="E11" s="7"/>
      <c r="F11" s="34"/>
    </row>
    <row r="12" spans="1:6" ht="19.2" customHeight="1" x14ac:dyDescent="0.3">
      <c r="A12" s="59" t="s">
        <v>95</v>
      </c>
      <c r="B12" s="47"/>
      <c r="C12" s="47" t="s">
        <v>132</v>
      </c>
      <c r="D12" s="45"/>
      <c r="E12" s="7"/>
      <c r="F12" s="34"/>
    </row>
    <row r="13" spans="1:6" ht="15.6" x14ac:dyDescent="0.3">
      <c r="A13" s="59" t="s">
        <v>133</v>
      </c>
      <c r="B13" s="47"/>
      <c r="C13" s="47" t="s">
        <v>171</v>
      </c>
      <c r="D13" s="45"/>
      <c r="E13" s="7"/>
      <c r="F13" s="34"/>
    </row>
    <row r="14" spans="1:6" ht="19.2" customHeight="1" x14ac:dyDescent="0.3">
      <c r="A14" s="59" t="s">
        <v>134</v>
      </c>
      <c r="B14" s="49"/>
      <c r="C14" s="49" t="s">
        <v>135</v>
      </c>
      <c r="D14" s="45"/>
      <c r="E14" s="7"/>
      <c r="F14" s="34"/>
    </row>
    <row r="15" spans="1:6" ht="15.6" x14ac:dyDescent="0.3">
      <c r="A15" s="42" t="s">
        <v>63</v>
      </c>
      <c r="B15" s="44"/>
      <c r="C15" s="44"/>
      <c r="D15" s="45"/>
      <c r="E15" s="6" t="s">
        <v>63</v>
      </c>
    </row>
    <row r="16" spans="1:6" ht="15.6" x14ac:dyDescent="0.3">
      <c r="A16" s="53"/>
      <c r="B16" s="55"/>
      <c r="C16" s="55"/>
      <c r="D16" s="56"/>
      <c r="E16" s="7"/>
    </row>
    <row r="17" spans="1:5" ht="15.6" x14ac:dyDescent="0.3">
      <c r="A17" s="53"/>
      <c r="B17" s="55"/>
      <c r="C17" s="55"/>
      <c r="D17" s="56"/>
      <c r="E17" s="7"/>
    </row>
    <row r="18" spans="1:5" ht="15.6" x14ac:dyDescent="0.3">
      <c r="A18" s="53"/>
      <c r="B18" s="55"/>
      <c r="C18" s="55"/>
      <c r="D18" s="56"/>
      <c r="E18" s="7"/>
    </row>
    <row r="19" spans="1:5" ht="15.6" x14ac:dyDescent="0.3">
      <c r="A19" s="53"/>
      <c r="B19" s="55"/>
      <c r="C19" s="55"/>
      <c r="D19" s="56"/>
      <c r="E19" s="7"/>
    </row>
    <row r="20" spans="1:5" ht="15.6" x14ac:dyDescent="0.3">
      <c r="A20" s="53"/>
      <c r="B20" s="55"/>
      <c r="C20" s="55"/>
      <c r="D20" s="56"/>
      <c r="E20" s="7"/>
    </row>
  </sheetData>
  <sheetProtection algorithmName="SHA-512" hashValue="6RarlJ3bfflYsEehAVRtxohX3ldnZ7mvZz2sxQq4Db+4QfzL7Be58W4r5LEL5cfBdlmXepjhpWM46yZgolf4Kw==" saltValue="c1RtA0CFmvN9gLQTZedM6Q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496" footer="0.51180555555555496"/>
  <pageSetup scale="83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83EFE-F0E6-4E45-8009-5C0F69991E4E}">
  <dimension ref="A1:F16"/>
  <sheetViews>
    <sheetView zoomScaleNormal="100" workbookViewId="0">
      <selection activeCell="G2" sqref="G2"/>
    </sheetView>
  </sheetViews>
  <sheetFormatPr defaultRowHeight="14.4" x14ac:dyDescent="0.3"/>
  <cols>
    <col min="1" max="1" width="33.88671875" style="57" customWidth="1"/>
    <col min="2" max="2" width="17.6640625" style="35" customWidth="1"/>
    <col min="3" max="3" width="23.33203125" style="36" customWidth="1"/>
    <col min="4" max="4" width="2.6640625" style="3" customWidth="1"/>
    <col min="5" max="5" width="33.5546875" style="3" customWidth="1"/>
    <col min="6" max="6" width="7.6640625" style="3" customWidth="1"/>
    <col min="7" max="1019" width="8.5546875" style="3" customWidth="1"/>
    <col min="1020" max="1025" width="9.109375" style="3" customWidth="1"/>
    <col min="1026" max="16384" width="8.88671875" style="3"/>
  </cols>
  <sheetData>
    <row r="1" spans="1:6" ht="64.2" customHeight="1" x14ac:dyDescent="0.45">
      <c r="A1" s="37"/>
      <c r="B1" s="38"/>
      <c r="C1" s="38"/>
      <c r="D1" s="39"/>
      <c r="E1" s="10" t="s">
        <v>159</v>
      </c>
      <c r="F1" s="33"/>
    </row>
    <row r="2" spans="1:6" ht="36" customHeight="1" x14ac:dyDescent="0.3">
      <c r="A2" s="40" t="s">
        <v>14</v>
      </c>
      <c r="B2" s="40" t="s">
        <v>160</v>
      </c>
      <c r="C2" s="40" t="s">
        <v>161</v>
      </c>
      <c r="D2" s="41"/>
      <c r="E2" s="10"/>
      <c r="F2" s="34"/>
    </row>
    <row r="3" spans="1:6" ht="19.2" customHeight="1" x14ac:dyDescent="0.3">
      <c r="A3" s="58" t="s">
        <v>5</v>
      </c>
      <c r="B3" s="43"/>
      <c r="C3" s="44"/>
      <c r="D3" s="45"/>
      <c r="E3" s="6" t="s">
        <v>5</v>
      </c>
      <c r="F3" s="34"/>
    </row>
    <row r="4" spans="1:6" ht="19.2" customHeight="1" x14ac:dyDescent="0.3">
      <c r="A4" s="59" t="s">
        <v>136</v>
      </c>
      <c r="B4" s="62" t="s">
        <v>137</v>
      </c>
      <c r="C4" s="47"/>
      <c r="D4" s="48"/>
      <c r="E4" s="7"/>
      <c r="F4" s="34"/>
    </row>
    <row r="5" spans="1:6" ht="19.2" customHeight="1" x14ac:dyDescent="0.3">
      <c r="A5" s="59" t="s">
        <v>138</v>
      </c>
      <c r="B5" s="62"/>
      <c r="C5" s="47" t="s">
        <v>139</v>
      </c>
      <c r="D5" s="48"/>
      <c r="E5" s="7"/>
      <c r="F5" s="34"/>
    </row>
    <row r="6" spans="1:6" ht="19.2" customHeight="1" x14ac:dyDescent="0.3">
      <c r="A6" s="59" t="s">
        <v>140</v>
      </c>
      <c r="B6" s="62"/>
      <c r="C6" s="47" t="s">
        <v>141</v>
      </c>
      <c r="D6" s="48"/>
      <c r="E6" s="7"/>
      <c r="F6" s="34"/>
    </row>
    <row r="7" spans="1:6" ht="19.2" customHeight="1" x14ac:dyDescent="0.3">
      <c r="A7" s="59" t="s">
        <v>142</v>
      </c>
      <c r="B7" s="62"/>
      <c r="C7" s="47" t="s">
        <v>143</v>
      </c>
      <c r="D7" s="45"/>
      <c r="E7" s="7"/>
      <c r="F7" s="34"/>
    </row>
    <row r="8" spans="1:6" ht="18.75" customHeight="1" x14ac:dyDescent="0.3">
      <c r="A8" s="59" t="s">
        <v>144</v>
      </c>
      <c r="B8" s="62" t="s">
        <v>145</v>
      </c>
      <c r="C8" s="47"/>
      <c r="D8" s="45"/>
      <c r="E8" s="7"/>
      <c r="F8" s="34"/>
    </row>
    <row r="9" spans="1:6" ht="15.6" x14ac:dyDescent="0.3">
      <c r="A9" s="59" t="s">
        <v>146</v>
      </c>
      <c r="B9" s="62"/>
      <c r="C9" s="47" t="s">
        <v>147</v>
      </c>
      <c r="D9" s="45"/>
      <c r="E9" s="7"/>
      <c r="F9" s="34"/>
    </row>
    <row r="10" spans="1:6" ht="19.2" customHeight="1" x14ac:dyDescent="0.3">
      <c r="A10" s="59" t="s">
        <v>60</v>
      </c>
      <c r="B10" s="63"/>
      <c r="C10" s="49" t="s">
        <v>148</v>
      </c>
      <c r="D10" s="45"/>
      <c r="E10" s="7"/>
      <c r="F10" s="34"/>
    </row>
    <row r="11" spans="1:6" ht="15.6" x14ac:dyDescent="0.3">
      <c r="A11" s="42" t="s">
        <v>63</v>
      </c>
      <c r="B11" s="44"/>
      <c r="C11" s="44"/>
      <c r="D11" s="45"/>
      <c r="E11" s="6" t="s">
        <v>63</v>
      </c>
    </row>
    <row r="12" spans="1:6" ht="15.6" x14ac:dyDescent="0.3">
      <c r="A12" s="53"/>
      <c r="B12" s="55"/>
      <c r="C12" s="55"/>
      <c r="D12" s="56"/>
      <c r="E12" s="7"/>
    </row>
    <row r="13" spans="1:6" ht="15.6" x14ac:dyDescent="0.3">
      <c r="A13" s="53"/>
      <c r="B13" s="55"/>
      <c r="C13" s="55"/>
      <c r="D13" s="56"/>
      <c r="E13" s="7"/>
    </row>
    <row r="14" spans="1:6" ht="15.6" x14ac:dyDescent="0.3">
      <c r="A14" s="53"/>
      <c r="B14" s="55"/>
      <c r="C14" s="55"/>
      <c r="D14" s="56"/>
      <c r="E14" s="7"/>
    </row>
    <row r="15" spans="1:6" ht="15.6" x14ac:dyDescent="0.3">
      <c r="A15" s="53"/>
      <c r="B15" s="55"/>
      <c r="C15" s="55"/>
      <c r="D15" s="56"/>
      <c r="E15" s="7"/>
    </row>
    <row r="16" spans="1:6" ht="15.6" x14ac:dyDescent="0.3">
      <c r="A16" s="53"/>
      <c r="B16" s="55"/>
      <c r="C16" s="55"/>
      <c r="D16" s="56"/>
      <c r="E16" s="7"/>
    </row>
  </sheetData>
  <sheetProtection algorithmName="SHA-512" hashValue="BAUAKSmOwJEEMz2HS0HOBnpF7uDT54MfJNXzPymeU23Aaxx2PGX/aq4CBxEpxsxp6nL+MAeLcKxx+IfIv+87ZA==" saltValue="3iLFg6CvxeHW8MVYAnfESw==" spinCount="100000" sheet="1" objects="1" scenarios="1" formatCells="0" formatColumns="0" formatRows="0"/>
  <mergeCells count="1">
    <mergeCell ref="E1:E2"/>
  </mergeCells>
  <pageMargins left="0.7" right="0.7" top="0.78749999999999998" bottom="0.78749999999999998" header="0.51180555555555496" footer="0.51180555555555496"/>
  <pageSetup scale="8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Nabidkova cena</vt:lpstr>
      <vt:lpstr>1 Notebook</vt:lpstr>
      <vt:lpstr>2 PC</vt:lpstr>
      <vt:lpstr>3 Interní disk</vt:lpstr>
      <vt:lpstr>4 Rucni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PetrTas</dc:creator>
  <cp:keywords/>
  <dc:description/>
  <cp:lastModifiedBy>Anna Maškarová</cp:lastModifiedBy>
  <cp:revision>31</cp:revision>
  <dcterms:created xsi:type="dcterms:W3CDTF">2021-09-22T14:06:51Z</dcterms:created>
  <dcterms:modified xsi:type="dcterms:W3CDTF">2025-09-25T11:48:45Z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