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0F063B2-DEDA-40DE-A020-A96FE50F71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ulka nabídkové ceny" sheetId="6" r:id="rId1"/>
    <sheet name="Obecná část" sheetId="2" r:id="rId2"/>
    <sheet name="1 Virtualizační serv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6" l="1"/>
  <c r="F5" i="6" l="1"/>
  <c r="G5" i="6" s="1"/>
</calcChain>
</file>

<file path=xl/sharedStrings.xml><?xml version="1.0" encoding="utf-8"?>
<sst xmlns="http://schemas.openxmlformats.org/spreadsheetml/2006/main" count="57" uniqueCount="56">
  <si>
    <t>TABULKA NABÍDKOVÉ CENY</t>
  </si>
  <si>
    <t>Číslo položky</t>
  </si>
  <si>
    <t>Kč DPH 21%</t>
  </si>
  <si>
    <t>a) stanovení nabídkové ceny</t>
  </si>
  <si>
    <t>Zadavatel požaduje splnění následujících parametrů (včetně účastníkem doplněného popisu naplnění)</t>
  </si>
  <si>
    <t>Parametr</t>
  </si>
  <si>
    <t>Popis naplnění</t>
  </si>
  <si>
    <t>CPU</t>
  </si>
  <si>
    <t>Napájení</t>
  </si>
  <si>
    <t>RAM</t>
  </si>
  <si>
    <t>Kompatibilita</t>
  </si>
  <si>
    <t>(pokud je to možné, uvádějte výrobce a konkrétní model nabízeného splnění požadavku)</t>
  </si>
  <si>
    <t>Název položky
NABÍZENÝ PRODUKT</t>
  </si>
  <si>
    <t>b) doplnění označení nabízeného produktu (např. part number)</t>
  </si>
  <si>
    <t>………………………………………………………..</t>
  </si>
  <si>
    <t>za dodavatele</t>
  </si>
  <si>
    <t>Celková cena 
Kč bez DPH</t>
  </si>
  <si>
    <t>Počet kmpl</t>
  </si>
  <si>
    <t>Cena 1 kmpl 
Kč bez DPH</t>
  </si>
  <si>
    <t>Celková cena 
Kč vč. DPH</t>
  </si>
  <si>
    <t>Virtualizační server</t>
  </si>
  <si>
    <t>Systémové disky</t>
  </si>
  <si>
    <t>Datové disky (rozšiřitelnost)</t>
  </si>
  <si>
    <t>Síť</t>
  </si>
  <si>
    <t>Záruka</t>
  </si>
  <si>
    <t>Obecné podmínky</t>
  </si>
  <si>
    <t>Dodání a implementace</t>
  </si>
  <si>
    <t>č. faktury</t>
  </si>
  <si>
    <t>Účastník vyplní žlutě podbarvené buňky pro: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</si>
  <si>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</si>
  <si>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Skříň</t>
  </si>
  <si>
    <t>• Min. 768 GB
• DDR5 ECC registered, min. 6400 MT/s
• Rovnoměrné osazení paměťových řadičů CPU</t>
  </si>
  <si>
    <t>Součástí dodávky bude:
- doprava na místo
- montáž do racku</t>
  </si>
  <si>
    <t>OOBM (vzdálená správa)</t>
  </si>
  <si>
    <t>** https://www.spec.org/; uvažuje se hodnota "Base Result"; pokud je daný model serveru v databázi výsledků přímo uveden, berou se jeho hodnoty, pokud uveden není, bere se střední hodnota (medián) všech serverů s daným CPU (a # Chips rovno 1)</t>
  </si>
  <si>
    <t>Požadovaná hodnota</t>
  </si>
  <si>
    <t>• 2 x 10 GbE RJ45
• 4 x 25 GbE SFP28</t>
  </si>
  <si>
    <t>• Redundantní napájení ze 2 zdrojů
• Účinnost zdrojů min. 80 PLUS Platinum</t>
  </si>
  <si>
    <t>Hardwarový RAID řadič</t>
  </si>
  <si>
    <t>• KVM (HTML 5)
• Notifikace (SNMP, e-mail)
• Monitoring stavu a změny konfigurace (vč. RAID)
• Samostatný RJ45 port pro OOBM
• Pokud jsou vyžadovány nějaké licence, pak musí být časově neomezené.</t>
  </si>
  <si>
    <t>Bezpečnost</t>
  </si>
  <si>
    <t>Modul TPM 2.0</t>
  </si>
  <si>
    <t>• 2x USB-A
• VGA</t>
  </si>
  <si>
    <t>• 1 x CPU
• řada Intel Xeon*
• podpora DDR5 6400 MT/s
• počet jader / vláken: min. 32 / 64 
• TDP: max. 245 W
• výkon dle benchmarku SPEC CPU 2017**: min. 14 / 270 / 370 / 490 (CINT2017 / CFP2017 / CINT2017rate / CFP2017rate)</t>
  </si>
  <si>
    <t>• VMware ESXi, Linux, Windows Server</t>
  </si>
  <si>
    <t>V …………………………. dne …………….2025</t>
  </si>
  <si>
    <r>
      <t xml:space="preserve">Možnost budoucího osazení 3,5"/2,5" hot-swap SAS/SATA disky (HDD/SSD):
• počet volných pozic pro disky (zepředu): min. 12
</t>
    </r>
    <r>
      <rPr>
        <sz val="10"/>
        <rFont val="Calibri"/>
        <family val="2"/>
        <charset val="238"/>
        <scheme val="minor"/>
      </rPr>
      <t>• včetně potřebných kabelů a rámečků pro disky</t>
    </r>
    <r>
      <rPr>
        <sz val="10"/>
        <color theme="1"/>
        <rFont val="Calibri"/>
        <family val="2"/>
        <charset val="238"/>
        <scheme val="minor"/>
      </rPr>
      <t xml:space="preserve">
• lze použít i disky, které nejsou od výrobce serveru</t>
    </r>
  </si>
  <si>
    <t>• RAID level 0, 1, 5, 6
• pro min. 14 SAS/SATA disků (2 systémové + až 12 datových, viz níže)
• cache min. 8 GB se zálohou pro výpadek elektřiny (superkapacitátor)</t>
  </si>
  <si>
    <t>Zadní porty</t>
  </si>
  <si>
    <t>• Pokud server bude před dodáním registrovaný (např. u výrobce), tak musí být registrovaný na Karlovu univerzitu (ne na dodavetele).
• Zboží musí být určeno pro český trh. Zboží bude odpovídat platným právním předpisům a technickým normám a bude splňovat zákonné podmínky pro jeho užívání.
• Zboží musí být dodáno jako nové a nepoužité; dodání repasovaného zboží či jakékoliv demoverze je nepřípustné.
• Zboží bude dodáno prosto jakýchkoliv nevypořádaných práv třetích osob (zejména práv z duševního vlastnictví či průmyslových práv). 
• V případě pochybností nad uvedenými parametry výrobku uchazeče si zadavatel vyhrazuje právo požádat účastníka o předvedení nabízeného zboží, kdy účastník předvede a konkrétně doloží uváděné parametry nabízeného výrobku. Účastník bude k předvedení vyzván pracovníkem zadavatele. Předvedení bude provedeno na pracovišti zadavatele, popř. na jiném pracovišti v termínu dle dohody zadavatele a dodavatele. Účastník poskytne zadavateli potřebnou součinnost. Z předvedení bude pořízen písemný protokol.</t>
  </si>
  <si>
    <t>• 2 x stejné SSD (pro RAID 1)
• DWPD (po dobu 5 let): min. 1,0
• kapacita min. 480 GB
• rychlost sekvenčního přístupu (čtení/zápis): min. 500 / 500 MB/s
• rychlost náhodného přístupu (čtení/zápis): min. 90 / 20 KIOPS
• hot-swap (zezadu)</t>
  </si>
  <si>
    <t>• 7 let, on-site, oprava NBD</t>
  </si>
  <si>
    <t>* kvůli vMotion (Live Migration) kompatibilitě se současným serverem</t>
  </si>
  <si>
    <t>• Určené pro montáž do rack 19"
• Výška max. 2U, hloubka max. 700 mm
• Dodání včetně výsuvných ližin, které umožňují plné vysunutí serveru</t>
  </si>
  <si>
    <t>c) doplnění popisu naplnění požadavků jednotlivých položek tabulek na listu 1 tohoto sešitu</t>
  </si>
  <si>
    <t>TECHNICKÁ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</si>
</sst>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3" borderId="7" xfId="0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0" fontId="6" fillId="3" borderId="19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10" fillId="0" borderId="0" xfId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6" fillId="4" borderId="19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/>
    <xf numFmtId="0" fontId="7" fillId="2" borderId="3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164" fontId="0" fillId="0" borderId="7" xfId="0" applyNumberFormat="1" applyBorder="1" applyAlignment="1" applyProtection="1">
      <alignment vertical="center"/>
    </xf>
    <xf numFmtId="164" fontId="0" fillId="0" borderId="8" xfId="0" applyNumberFormat="1" applyBorder="1" applyAlignment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5" fillId="0" borderId="0" xfId="0" applyFont="1" applyProtection="1"/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0" fillId="0" borderId="14" xfId="0" applyBorder="1" applyProtection="1"/>
    <xf numFmtId="0" fontId="1" fillId="0" borderId="15" xfId="0" applyFont="1" applyBorder="1" applyProtection="1"/>
    <xf numFmtId="0" fontId="3" fillId="2" borderId="11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0" fontId="2" fillId="0" borderId="9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wrapText="1"/>
    </xf>
    <xf numFmtId="0" fontId="6" fillId="0" borderId="2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top" wrapText="1"/>
    </xf>
    <xf numFmtId="0" fontId="6" fillId="0" borderId="18" xfId="0" applyFont="1" applyBorder="1" applyAlignment="1" applyProtection="1">
      <alignment wrapText="1"/>
    </xf>
    <xf numFmtId="0" fontId="2" fillId="4" borderId="17" xfId="0" applyFont="1" applyFill="1" applyBorder="1" applyAlignment="1" applyProtection="1">
      <alignment vertical="top" wrapText="1"/>
    </xf>
    <xf numFmtId="0" fontId="6" fillId="4" borderId="18" xfId="0" applyFont="1" applyFill="1" applyBorder="1" applyAlignment="1" applyProtection="1">
      <alignment wrapText="1"/>
    </xf>
    <xf numFmtId="0" fontId="2" fillId="0" borderId="6" xfId="0" applyFont="1" applyBorder="1" applyAlignment="1" applyProtection="1">
      <alignment vertical="top" wrapText="1"/>
    </xf>
    <xf numFmtId="0" fontId="6" fillId="0" borderId="7" xfId="0" applyFont="1" applyBorder="1" applyAlignment="1" applyProtection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81915</xdr:rowOff>
    </xdr:from>
    <xdr:ext cx="6448425" cy="34585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300" y="81915"/>
          <a:ext cx="6448425" cy="345851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800" b="1"/>
            <a:t>Technická</a:t>
          </a:r>
          <a:r>
            <a:rPr lang="cs-CZ" sz="1800" b="1" baseline="0"/>
            <a:t> specifikace pro zakázku</a:t>
          </a:r>
        </a:p>
        <a:p>
          <a:r>
            <a:rPr lang="cs-CZ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„Virtualizační server pro matematickou sekci MFF UK“</a:t>
          </a:r>
          <a:endParaRPr lang="cs-CZ" sz="2400" b="1" baseline="0"/>
        </a:p>
        <a:p>
          <a:endParaRPr lang="cs-CZ" sz="1100" baseline="0"/>
        </a:p>
        <a:p>
          <a:r>
            <a:rPr lang="cs-CZ" sz="1400" b="1"/>
            <a:t>OBECNÁ</a:t>
          </a:r>
          <a:r>
            <a:rPr lang="cs-CZ" sz="1400" b="1" baseline="0"/>
            <a:t> ČÁST</a:t>
          </a:r>
        </a:p>
        <a:p>
          <a:endParaRPr lang="cs-CZ" sz="1100" baseline="0"/>
        </a:p>
        <a:p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Návazná infrastruktura</a:t>
          </a:r>
        </a:p>
        <a:p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Provozujeme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virtualizační server s CPU </a:t>
          </a: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x Intel Xeon 4316,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 kterém nám ve virtualizaci (VMware) běží cca 20 virtuálních strojů.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Chceme pořídit druhý server, který bude sloužit jako záloha (high availability, vSphere vMotion) k tomu prvnímu - kvůli funkci vMotion tedy potřebujeme, aby i nový server měl CPU řady Intel Xeon. Také zvažujeme, že bychom server v budoucnu využili i pro ukládání záloh - proto potřebujeme,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aby byl server vybaven dostatkem volných pozic na disky a RAID řadičem</a:t>
          </a: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s-CZ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Předmět dodávky</a:t>
          </a:r>
        </a:p>
        <a:p>
          <a:pPr lvl="0"/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Virtualizační server podle specifikace uvedené na listu „1 Virtualizační server“.</a:t>
          </a:r>
          <a:endParaRPr lang="cs-CZ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2399-F8C9-4F0B-99E1-603324E0D610}">
  <dimension ref="A1:I22"/>
  <sheetViews>
    <sheetView tabSelected="1" zoomScale="85" zoomScaleNormal="85" workbookViewId="0">
      <selection activeCell="M12" sqref="M12"/>
    </sheetView>
  </sheetViews>
  <sheetFormatPr defaultColWidth="8.88671875" defaultRowHeight="14.4" x14ac:dyDescent="0.3"/>
  <cols>
    <col min="1" max="1" width="8.88671875" style="3"/>
    <col min="2" max="2" width="27.44140625" style="3" customWidth="1"/>
    <col min="3" max="3" width="8.88671875" style="3"/>
    <col min="4" max="4" width="17.5546875" style="3" customWidth="1"/>
    <col min="5" max="5" width="18.5546875" style="3" customWidth="1"/>
    <col min="6" max="7" width="17.5546875" style="3" customWidth="1"/>
    <col min="8" max="8" width="2.6640625" style="3" customWidth="1"/>
    <col min="9" max="9" width="13" style="3" customWidth="1"/>
    <col min="10" max="16384" width="8.88671875" style="3"/>
  </cols>
  <sheetData>
    <row r="1" spans="1:9" x14ac:dyDescent="0.3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spans="1:9" x14ac:dyDescent="0.3">
      <c r="A2" s="18"/>
      <c r="B2" s="18"/>
      <c r="C2" s="18"/>
      <c r="D2" s="18"/>
      <c r="E2" s="19"/>
      <c r="F2" s="19"/>
      <c r="G2" s="19"/>
      <c r="H2" s="19"/>
      <c r="I2" s="19"/>
    </row>
    <row r="3" spans="1:9" ht="15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8.8" x14ac:dyDescent="0.3">
      <c r="A4" s="20" t="s">
        <v>1</v>
      </c>
      <c r="B4" s="21" t="s">
        <v>12</v>
      </c>
      <c r="C4" s="22" t="s">
        <v>17</v>
      </c>
      <c r="D4" s="22" t="s">
        <v>18</v>
      </c>
      <c r="E4" s="22" t="s">
        <v>16</v>
      </c>
      <c r="F4" s="22" t="s">
        <v>2</v>
      </c>
      <c r="G4" s="23" t="s">
        <v>19</v>
      </c>
      <c r="H4" s="19"/>
      <c r="I4" s="24" t="s">
        <v>27</v>
      </c>
    </row>
    <row r="5" spans="1:9" ht="76.349999999999994" customHeight="1" thickBot="1" x14ac:dyDescent="0.35">
      <c r="A5" s="25">
        <v>1</v>
      </c>
      <c r="B5" s="15" t="s">
        <v>20</v>
      </c>
      <c r="C5" s="26">
        <v>1</v>
      </c>
      <c r="D5" s="4">
        <v>0</v>
      </c>
      <c r="E5" s="27">
        <f>D5*C5</f>
        <v>0</v>
      </c>
      <c r="F5" s="27">
        <f>E5*0.21</f>
        <v>0</v>
      </c>
      <c r="G5" s="28">
        <f>E5+F5</f>
        <v>0</v>
      </c>
      <c r="H5" s="19"/>
      <c r="I5" s="29">
        <v>300250112</v>
      </c>
    </row>
    <row r="6" spans="1:9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ht="14.4" customHeight="1" x14ac:dyDescent="0.3">
      <c r="A7" s="19"/>
      <c r="B7" s="30" t="s">
        <v>29</v>
      </c>
      <c r="C7" s="30"/>
      <c r="D7" s="30"/>
      <c r="E7" s="30"/>
      <c r="F7" s="30"/>
      <c r="G7" s="30"/>
      <c r="H7" s="19"/>
      <c r="I7" s="19"/>
    </row>
    <row r="8" spans="1:9" x14ac:dyDescent="0.3">
      <c r="A8" s="19"/>
      <c r="B8" s="30"/>
      <c r="C8" s="30"/>
      <c r="D8" s="30"/>
      <c r="E8" s="30"/>
      <c r="F8" s="30"/>
      <c r="G8" s="30"/>
      <c r="H8" s="19"/>
      <c r="I8" s="19"/>
    </row>
    <row r="9" spans="1:9" x14ac:dyDescent="0.3">
      <c r="A9" s="19"/>
      <c r="B9" s="30"/>
      <c r="C9" s="30"/>
      <c r="D9" s="30"/>
      <c r="E9" s="30"/>
      <c r="F9" s="30"/>
      <c r="G9" s="30"/>
      <c r="H9" s="19"/>
      <c r="I9" s="19"/>
    </row>
    <row r="10" spans="1:9" ht="48.75" customHeight="1" x14ac:dyDescent="0.3">
      <c r="A10" s="19"/>
      <c r="B10" s="30"/>
      <c r="C10" s="30"/>
      <c r="D10" s="30"/>
      <c r="E10" s="30"/>
      <c r="F10" s="30"/>
      <c r="G10" s="30"/>
      <c r="H10" s="19"/>
      <c r="I10" s="19"/>
    </row>
    <row r="11" spans="1:9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9" ht="15.6" x14ac:dyDescent="0.3">
      <c r="A12" s="19"/>
      <c r="B12" s="31" t="s">
        <v>28</v>
      </c>
      <c r="C12" s="19"/>
      <c r="D12" s="19"/>
      <c r="E12" s="19"/>
      <c r="F12" s="19"/>
      <c r="G12" s="19"/>
      <c r="H12" s="19"/>
      <c r="I12" s="19"/>
    </row>
    <row r="13" spans="1:9" ht="15.6" x14ac:dyDescent="0.3">
      <c r="A13" s="19"/>
      <c r="B13" s="31" t="s">
        <v>3</v>
      </c>
      <c r="C13" s="19"/>
      <c r="D13" s="19"/>
      <c r="E13" s="19"/>
      <c r="F13" s="19"/>
      <c r="G13" s="19"/>
      <c r="H13" s="19"/>
      <c r="I13" s="19"/>
    </row>
    <row r="14" spans="1:9" ht="15.6" x14ac:dyDescent="0.3">
      <c r="A14" s="19"/>
      <c r="B14" s="31" t="s">
        <v>13</v>
      </c>
      <c r="C14" s="19"/>
      <c r="D14" s="19"/>
      <c r="E14" s="19"/>
      <c r="F14" s="19"/>
      <c r="G14" s="19"/>
      <c r="H14" s="19"/>
      <c r="I14" s="19"/>
    </row>
    <row r="15" spans="1:9" ht="15.6" x14ac:dyDescent="0.3">
      <c r="A15" s="19"/>
      <c r="B15" s="31" t="s">
        <v>54</v>
      </c>
      <c r="C15" s="19"/>
      <c r="D15" s="19"/>
      <c r="E15" s="19"/>
      <c r="F15" s="19"/>
      <c r="G15" s="19"/>
      <c r="H15" s="19"/>
      <c r="I15" s="19"/>
    </row>
    <row r="16" spans="1:9" ht="15.6" x14ac:dyDescent="0.3">
      <c r="A16" s="19"/>
      <c r="B16" s="31" t="s">
        <v>11</v>
      </c>
      <c r="C16" s="19"/>
      <c r="D16" s="19"/>
      <c r="E16" s="19"/>
      <c r="F16" s="19"/>
      <c r="G16" s="19"/>
      <c r="H16" s="19"/>
      <c r="I16" s="19"/>
    </row>
    <row r="17" spans="1:9" x14ac:dyDescent="0.3">
      <c r="A17" s="19"/>
      <c r="B17" s="19"/>
      <c r="C17" s="19"/>
      <c r="D17" s="19"/>
      <c r="E17" s="19"/>
      <c r="F17" s="19"/>
      <c r="G17" s="19"/>
      <c r="H17" s="19"/>
      <c r="I17" s="19"/>
    </row>
    <row r="18" spans="1:9" x14ac:dyDescent="0.3">
      <c r="A18" s="19"/>
      <c r="B18" s="19"/>
      <c r="C18" s="19"/>
      <c r="D18" s="19"/>
      <c r="E18" s="19"/>
      <c r="F18" s="19"/>
      <c r="G18" s="19"/>
      <c r="H18" s="19"/>
      <c r="I18" s="19"/>
    </row>
    <row r="19" spans="1:9" ht="16.2" thickBot="1" x14ac:dyDescent="0.35">
      <c r="B19" s="1" t="s">
        <v>45</v>
      </c>
      <c r="C19" s="2"/>
    </row>
    <row r="21" spans="1:9" x14ac:dyDescent="0.3">
      <c r="B21" s="3" t="s">
        <v>14</v>
      </c>
    </row>
    <row r="22" spans="1:9" x14ac:dyDescent="0.3">
      <c r="B22" s="3" t="s">
        <v>15</v>
      </c>
    </row>
  </sheetData>
  <sheetProtection algorithmName="SHA-512" hashValue="CZ9Zu2MmSycbqrhoNNrjrZWA6M3vcdsLtaJwLBScqHCTuo6cHMatfcXX55Zgtmjrsv7yLLMaKVJE4aOQDN7lcQ==" saltValue="ip35YE02R5YEsSuw0D+/+Q==" spinCount="100000" sheet="1" objects="1" scenarios="1" formatCells="0" formatColumns="0" formatRows="0"/>
  <mergeCells count="2">
    <mergeCell ref="A1:D2"/>
    <mergeCell ref="B7:G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C20"/>
  <sheetViews>
    <sheetView zoomScaleNormal="100" workbookViewId="0">
      <selection activeCell="C5" sqref="C5"/>
    </sheetView>
  </sheetViews>
  <sheetFormatPr defaultRowHeight="14.4" x14ac:dyDescent="0.3"/>
  <cols>
    <col min="2" max="2" width="14" customWidth="1"/>
  </cols>
  <sheetData>
    <row r="6" spans="3:3" x14ac:dyDescent="0.3">
      <c r="C6" s="12"/>
    </row>
    <row r="7" spans="3:3" x14ac:dyDescent="0.3">
      <c r="C7" s="12"/>
    </row>
    <row r="8" spans="3:3" x14ac:dyDescent="0.3">
      <c r="C8" s="12"/>
    </row>
    <row r="9" spans="3:3" x14ac:dyDescent="0.3">
      <c r="C9" s="12"/>
    </row>
    <row r="10" spans="3:3" x14ac:dyDescent="0.3">
      <c r="C10" s="13"/>
    </row>
    <row r="11" spans="3:3" x14ac:dyDescent="0.3">
      <c r="C11" s="14"/>
    </row>
    <row r="12" spans="3:3" x14ac:dyDescent="0.3">
      <c r="C12" s="12"/>
    </row>
    <row r="13" spans="3:3" x14ac:dyDescent="0.3">
      <c r="C13" s="12"/>
    </row>
    <row r="14" spans="3:3" x14ac:dyDescent="0.3">
      <c r="C14" s="12"/>
    </row>
    <row r="15" spans="3:3" x14ac:dyDescent="0.3">
      <c r="C15" s="12"/>
    </row>
    <row r="16" spans="3:3" x14ac:dyDescent="0.3">
      <c r="C16" s="12"/>
    </row>
    <row r="17" spans="3:3" x14ac:dyDescent="0.3">
      <c r="C17" s="12"/>
    </row>
    <row r="19" spans="3:3" x14ac:dyDescent="0.3">
      <c r="C19" s="12"/>
    </row>
    <row r="20" spans="3:3" x14ac:dyDescent="0.3">
      <c r="C20" s="12"/>
    </row>
  </sheetData>
  <sheetProtection algorithmName="SHA-512" hashValue="JVfxYY5xs8leZjb9NmU6ufD8gFNq6hrzTBbgIx+qHxzIasIQaaNvNZ6qp+whOcr3qY77ufmIdjPeOyvv91hWhA==" saltValue="6lBYqyRH0PzwBfTtZIktEQ==" spinCount="100000" sheet="1" objects="1" scenarios="1" formatCells="0" formatColumns="0" formatRows="0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13" zoomScale="85" zoomScaleNormal="85" workbookViewId="0">
      <selection activeCell="C26" sqref="C26"/>
    </sheetView>
  </sheetViews>
  <sheetFormatPr defaultColWidth="8.88671875" defaultRowHeight="14.4" x14ac:dyDescent="0.3"/>
  <cols>
    <col min="1" max="1" width="1.109375" style="3" customWidth="1"/>
    <col min="2" max="2" width="14" style="3" customWidth="1"/>
    <col min="3" max="3" width="65.44140625" style="3" customWidth="1"/>
    <col min="4" max="4" width="45.6640625" style="3" customWidth="1"/>
    <col min="5" max="5" width="72.88671875" style="3" bestFit="1" customWidth="1"/>
    <col min="6" max="16384" width="8.88671875" style="3"/>
  </cols>
  <sheetData>
    <row r="1" spans="1:5" ht="44.25" customHeight="1" thickBot="1" x14ac:dyDescent="0.35">
      <c r="A1" s="32" t="s">
        <v>55</v>
      </c>
      <c r="B1" s="19"/>
      <c r="C1" s="19"/>
    </row>
    <row r="2" spans="1:5" s="5" customFormat="1" ht="29.25" customHeight="1" thickBot="1" x14ac:dyDescent="0.35">
      <c r="B2" s="33"/>
      <c r="C2" s="34" t="s">
        <v>4</v>
      </c>
    </row>
    <row r="3" spans="1:5" ht="15" thickBot="1" x14ac:dyDescent="0.35">
      <c r="B3" s="19"/>
      <c r="C3" s="33"/>
    </row>
    <row r="4" spans="1:5" ht="15" thickBot="1" x14ac:dyDescent="0.35">
      <c r="B4" s="35"/>
      <c r="C4" s="36" t="s">
        <v>20</v>
      </c>
      <c r="D4" s="6"/>
    </row>
    <row r="5" spans="1:5" s="5" customFormat="1" ht="30" customHeight="1" x14ac:dyDescent="0.3">
      <c r="B5" s="37" t="s">
        <v>5</v>
      </c>
      <c r="C5" s="38" t="s">
        <v>35</v>
      </c>
      <c r="D5" s="10" t="s">
        <v>6</v>
      </c>
    </row>
    <row r="6" spans="1:5" ht="41.4" x14ac:dyDescent="0.3">
      <c r="B6" s="39" t="s">
        <v>30</v>
      </c>
      <c r="C6" s="40" t="s">
        <v>53</v>
      </c>
      <c r="D6" s="7"/>
      <c r="E6" s="11"/>
    </row>
    <row r="7" spans="1:5" ht="96.6" x14ac:dyDescent="0.3">
      <c r="B7" s="39" t="s">
        <v>7</v>
      </c>
      <c r="C7" s="40" t="s">
        <v>43</v>
      </c>
      <c r="D7" s="7"/>
      <c r="E7" s="11"/>
    </row>
    <row r="8" spans="1:5" ht="41.4" x14ac:dyDescent="0.3">
      <c r="B8" s="39" t="s">
        <v>9</v>
      </c>
      <c r="C8" s="41" t="s">
        <v>31</v>
      </c>
      <c r="D8" s="7"/>
    </row>
    <row r="9" spans="1:5" ht="41.4" x14ac:dyDescent="0.3">
      <c r="B9" s="39" t="s">
        <v>38</v>
      </c>
      <c r="C9" s="40" t="s">
        <v>47</v>
      </c>
      <c r="D9" s="7"/>
    </row>
    <row r="10" spans="1:5" ht="82.8" x14ac:dyDescent="0.3">
      <c r="B10" s="39" t="s">
        <v>21</v>
      </c>
      <c r="C10" s="42" t="s">
        <v>50</v>
      </c>
      <c r="D10" s="7"/>
    </row>
    <row r="11" spans="1:5" ht="55.2" x14ac:dyDescent="0.3">
      <c r="B11" s="39" t="s">
        <v>22</v>
      </c>
      <c r="C11" s="42" t="s">
        <v>46</v>
      </c>
      <c r="D11" s="7"/>
    </row>
    <row r="12" spans="1:5" ht="27.6" x14ac:dyDescent="0.3">
      <c r="B12" s="39" t="s">
        <v>23</v>
      </c>
      <c r="C12" s="40" t="s">
        <v>36</v>
      </c>
      <c r="D12" s="7"/>
    </row>
    <row r="13" spans="1:5" ht="27.6" x14ac:dyDescent="0.3">
      <c r="B13" s="39" t="s">
        <v>48</v>
      </c>
      <c r="C13" s="41" t="s">
        <v>42</v>
      </c>
      <c r="D13" s="7"/>
    </row>
    <row r="14" spans="1:5" ht="69" x14ac:dyDescent="0.3">
      <c r="B14" s="43" t="s">
        <v>33</v>
      </c>
      <c r="C14" s="44" t="s">
        <v>39</v>
      </c>
      <c r="D14" s="9"/>
    </row>
    <row r="15" spans="1:5" x14ac:dyDescent="0.3">
      <c r="B15" s="43" t="s">
        <v>40</v>
      </c>
      <c r="C15" s="44" t="s">
        <v>41</v>
      </c>
      <c r="D15" s="9"/>
    </row>
    <row r="16" spans="1:5" ht="27.6" x14ac:dyDescent="0.3">
      <c r="B16" s="39" t="s">
        <v>8</v>
      </c>
      <c r="C16" s="40" t="s">
        <v>37</v>
      </c>
      <c r="D16" s="7"/>
    </row>
    <row r="17" spans="1:4" x14ac:dyDescent="0.3">
      <c r="B17" s="39" t="s">
        <v>10</v>
      </c>
      <c r="C17" s="41" t="s">
        <v>44</v>
      </c>
      <c r="D17" s="7"/>
    </row>
    <row r="18" spans="1:4" x14ac:dyDescent="0.3">
      <c r="B18" s="45" t="s">
        <v>24</v>
      </c>
      <c r="C18" s="46" t="s">
        <v>51</v>
      </c>
      <c r="D18" s="17"/>
    </row>
    <row r="19" spans="1:4" ht="41.4" x14ac:dyDescent="0.3">
      <c r="B19" s="43" t="s">
        <v>26</v>
      </c>
      <c r="C19" s="44" t="s">
        <v>32</v>
      </c>
      <c r="D19" s="9"/>
    </row>
    <row r="20" spans="1:4" ht="221.4" thickBot="1" x14ac:dyDescent="0.35">
      <c r="B20" s="47" t="s">
        <v>25</v>
      </c>
      <c r="C20" s="48" t="s">
        <v>49</v>
      </c>
      <c r="D20" s="8"/>
    </row>
    <row r="21" spans="1:4" x14ac:dyDescent="0.3">
      <c r="B21" s="19"/>
      <c r="C21" s="19"/>
      <c r="D21" s="19"/>
    </row>
    <row r="22" spans="1:4" x14ac:dyDescent="0.3">
      <c r="B22" s="19" t="s">
        <v>52</v>
      </c>
      <c r="C22" s="19"/>
      <c r="D22" s="19"/>
    </row>
    <row r="23" spans="1:4" ht="42.6" customHeight="1" x14ac:dyDescent="0.3">
      <c r="A23" s="16"/>
      <c r="B23" s="30" t="s">
        <v>34</v>
      </c>
      <c r="C23" s="30"/>
      <c r="D23" s="30"/>
    </row>
    <row r="24" spans="1:4" x14ac:dyDescent="0.3">
      <c r="B24" s="19"/>
      <c r="C24" s="19"/>
      <c r="D24" s="19"/>
    </row>
  </sheetData>
  <sheetProtection algorithmName="SHA-512" hashValue="BZw0D2IByvM6p8gQ6DwGtI+9DWlZPNH+uOlmGt5LT37yH2/czu8WiHeB4qAUWxXFekbyqLg6kfeBj+wVvsaskQ==" saltValue="5t3pplDPlbQvOvLdLnNE3A==" spinCount="100000" sheet="1" objects="1" scenarios="1" formatCells="0" formatColumns="0" formatRows="0"/>
  <mergeCells count="1">
    <mergeCell ref="B23:D23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nabídkové ceny</vt:lpstr>
      <vt:lpstr>Obecná část</vt:lpstr>
      <vt:lpstr>1 Virtualizační server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2023-10-26T09:12:26Z</dcterms:created>
  <dcterms:modified xsi:type="dcterms:W3CDTF">2025-10-13T13:04:46Z</dcterms:modified>
</cp:coreProperties>
</file>